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ml.chartshapes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ml.chartshapes+xml"/>
  <Override PartName="/xl/charts/chart9.xml" ContentType="application/vnd.openxmlformats-officedocument.drawingml.chart+xml"/>
  <Override PartName="/xl/drawings/drawing4.xml" ContentType="application/vnd.openxmlformats-officedocument.drawingml.chartshapes+xml"/>
  <Override PartName="/xl/charts/chart10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ylawson\Downloads\"/>
    </mc:Choice>
  </mc:AlternateContent>
  <xr:revisionPtr revIDLastSave="0" documentId="8_{D13D2015-8BBE-41C3-AA32-BEB34883111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ummary" sheetId="1" r:id="rId1"/>
    <sheet name="Land &amp; Buildings" sheetId="2" r:id="rId2"/>
    <sheet name="Equipment" sheetId="3" r:id="rId3"/>
    <sheet name="Materials &amp; Supplies" sheetId="4" r:id="rId4"/>
    <sheet name="Marketing Image &amp; Branding" sheetId="5" r:id="rId5"/>
    <sheet name="Operations Fees &amp; Expenses" sheetId="6" r:id="rId6"/>
    <sheet name="Personal Living Expenses" sheetId="7" r:id="rId7"/>
    <sheet name="Cash Reserve" sheetId="8" r:id="rId8"/>
    <sheet name="2020" sheetId="9" r:id="rId9"/>
    <sheet name="2021" sheetId="10" r:id="rId10"/>
    <sheet name="2022" sheetId="11" r:id="rId11"/>
    <sheet name="2023" sheetId="12" r:id="rId12"/>
    <sheet name="2024" sheetId="15" r:id="rId13"/>
    <sheet name="Assumptions" sheetId="13" r:id="rId14"/>
    <sheet name="Graphs" sheetId="14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" i="1" l="1"/>
  <c r="B7" i="1" l="1"/>
  <c r="B8" i="1"/>
  <c r="B9" i="1"/>
  <c r="B30" i="9" s="1"/>
  <c r="O30" i="9" s="1"/>
  <c r="B10" i="1"/>
  <c r="B13" i="1"/>
  <c r="B14" i="1"/>
  <c r="B15" i="1"/>
  <c r="B16" i="1"/>
  <c r="B17" i="1"/>
  <c r="B18" i="1"/>
  <c r="B19" i="1"/>
  <c r="B20" i="1"/>
  <c r="B21" i="1"/>
  <c r="B22" i="1"/>
  <c r="B25" i="1"/>
  <c r="B19" i="9" s="1"/>
  <c r="O19" i="9" s="1"/>
  <c r="B26" i="1"/>
  <c r="B27" i="1"/>
  <c r="B28" i="1"/>
  <c r="B31" i="1"/>
  <c r="B32" i="1"/>
  <c r="B33" i="1"/>
  <c r="B34" i="1"/>
  <c r="B37" i="1"/>
  <c r="B38" i="1"/>
  <c r="B39" i="1"/>
  <c r="B31" i="9" s="1"/>
  <c r="O31" i="9" s="1"/>
  <c r="B40" i="1"/>
  <c r="B41" i="1"/>
  <c r="B42" i="1"/>
  <c r="B45" i="1"/>
  <c r="B46" i="1"/>
  <c r="B47" i="1"/>
  <c r="B48" i="1"/>
  <c r="B51" i="1"/>
  <c r="B52" i="1"/>
  <c r="B20" i="9" s="1"/>
  <c r="B21" i="9" s="1"/>
  <c r="O21" i="9" s="1"/>
  <c r="B53" i="1"/>
  <c r="B34" i="9"/>
  <c r="O34" i="9" s="1"/>
  <c r="N45" i="15"/>
  <c r="N41" i="15"/>
  <c r="N40" i="15"/>
  <c r="N39" i="15"/>
  <c r="N38" i="15"/>
  <c r="N37" i="15"/>
  <c r="M36" i="15"/>
  <c r="M42" i="15" s="1"/>
  <c r="L36" i="15"/>
  <c r="L42" i="15" s="1"/>
  <c r="K36" i="15"/>
  <c r="K42" i="15" s="1"/>
  <c r="J36" i="15"/>
  <c r="J42" i="15" s="1"/>
  <c r="I36" i="15"/>
  <c r="I42" i="15" s="1"/>
  <c r="H36" i="15"/>
  <c r="H42" i="15" s="1"/>
  <c r="G36" i="15"/>
  <c r="G42" i="15" s="1"/>
  <c r="F36" i="15"/>
  <c r="F42" i="15" s="1"/>
  <c r="E36" i="15"/>
  <c r="E42" i="15" s="1"/>
  <c r="D36" i="15"/>
  <c r="D42" i="15" s="1"/>
  <c r="C36" i="15"/>
  <c r="C42" i="15" s="1"/>
  <c r="B36" i="15"/>
  <c r="B42" i="15" s="1"/>
  <c r="N35" i="15"/>
  <c r="N34" i="15"/>
  <c r="N33" i="15"/>
  <c r="N32" i="15"/>
  <c r="N31" i="15"/>
  <c r="N30" i="15"/>
  <c r="N29" i="15"/>
  <c r="N28" i="15"/>
  <c r="N27" i="15"/>
  <c r="N26" i="15"/>
  <c r="N25" i="15"/>
  <c r="N24" i="15"/>
  <c r="N23" i="15"/>
  <c r="N22" i="15"/>
  <c r="N21" i="15"/>
  <c r="N20" i="15"/>
  <c r="N19" i="15"/>
  <c r="N18" i="15"/>
  <c r="M15" i="15"/>
  <c r="L15" i="15"/>
  <c r="K15" i="15"/>
  <c r="J15" i="15"/>
  <c r="I15" i="15"/>
  <c r="H15" i="15"/>
  <c r="G15" i="15"/>
  <c r="F15" i="15"/>
  <c r="E15" i="15"/>
  <c r="D15" i="15"/>
  <c r="C15" i="15"/>
  <c r="B15" i="15"/>
  <c r="N14" i="15"/>
  <c r="N13" i="15"/>
  <c r="N12" i="15"/>
  <c r="N11" i="15"/>
  <c r="N10" i="15"/>
  <c r="N9" i="15"/>
  <c r="N45" i="12"/>
  <c r="J42" i="12"/>
  <c r="I42" i="12"/>
  <c r="B42" i="12"/>
  <c r="N41" i="12"/>
  <c r="N40" i="12"/>
  <c r="N39" i="12"/>
  <c r="N38" i="12"/>
  <c r="N37" i="12"/>
  <c r="M36" i="12"/>
  <c r="M42" i="12" s="1"/>
  <c r="L36" i="12"/>
  <c r="L42" i="12" s="1"/>
  <c r="K36" i="12"/>
  <c r="K42" i="12" s="1"/>
  <c r="J36" i="12"/>
  <c r="I36" i="12"/>
  <c r="H36" i="12"/>
  <c r="H42" i="12" s="1"/>
  <c r="G36" i="12"/>
  <c r="G42" i="12" s="1"/>
  <c r="F36" i="12"/>
  <c r="F42" i="12" s="1"/>
  <c r="E36" i="12"/>
  <c r="E42" i="12" s="1"/>
  <c r="D36" i="12"/>
  <c r="D42" i="12" s="1"/>
  <c r="C36" i="12"/>
  <c r="C42" i="12" s="1"/>
  <c r="B36" i="12"/>
  <c r="N35" i="12"/>
  <c r="N34" i="12"/>
  <c r="N33" i="12"/>
  <c r="N32" i="12"/>
  <c r="N31" i="12"/>
  <c r="N30" i="12"/>
  <c r="N29" i="12"/>
  <c r="N28" i="12"/>
  <c r="N27" i="12"/>
  <c r="N26" i="12"/>
  <c r="N25" i="12"/>
  <c r="N24" i="12"/>
  <c r="N23" i="12"/>
  <c r="N22" i="12"/>
  <c r="N21" i="12"/>
  <c r="N20" i="12"/>
  <c r="N19" i="12"/>
  <c r="N18" i="12"/>
  <c r="M15" i="12"/>
  <c r="L15" i="12"/>
  <c r="K15" i="12"/>
  <c r="J15" i="12"/>
  <c r="I15" i="12"/>
  <c r="H15" i="12"/>
  <c r="G15" i="12"/>
  <c r="F15" i="12"/>
  <c r="E15" i="12"/>
  <c r="D15" i="12"/>
  <c r="N15" i="12" s="1"/>
  <c r="C15" i="12"/>
  <c r="B15" i="12"/>
  <c r="N14" i="12"/>
  <c r="N13" i="12"/>
  <c r="N12" i="12"/>
  <c r="N11" i="12"/>
  <c r="N10" i="12"/>
  <c r="N9" i="12"/>
  <c r="N45" i="11"/>
  <c r="H42" i="11"/>
  <c r="N41" i="11"/>
  <c r="N40" i="11"/>
  <c r="N39" i="11"/>
  <c r="N38" i="11"/>
  <c r="N37" i="11"/>
  <c r="M36" i="11"/>
  <c r="M42" i="11" s="1"/>
  <c r="L36" i="11"/>
  <c r="L42" i="11" s="1"/>
  <c r="K36" i="11"/>
  <c r="K42" i="11" s="1"/>
  <c r="J36" i="11"/>
  <c r="J42" i="11" s="1"/>
  <c r="I36" i="11"/>
  <c r="I42" i="11" s="1"/>
  <c r="H36" i="11"/>
  <c r="G36" i="11"/>
  <c r="G42" i="11" s="1"/>
  <c r="F36" i="11"/>
  <c r="F42" i="11" s="1"/>
  <c r="E36" i="11"/>
  <c r="E42" i="11" s="1"/>
  <c r="D36" i="11"/>
  <c r="D42" i="11" s="1"/>
  <c r="C36" i="11"/>
  <c r="C42" i="11" s="1"/>
  <c r="B36" i="11"/>
  <c r="B42" i="11" s="1"/>
  <c r="N35" i="11"/>
  <c r="N34" i="11"/>
  <c r="N33" i="11"/>
  <c r="N32" i="11"/>
  <c r="N31" i="11"/>
  <c r="N30" i="11"/>
  <c r="N29" i="11"/>
  <c r="N28" i="11"/>
  <c r="N27" i="11"/>
  <c r="N26" i="11"/>
  <c r="N25" i="11"/>
  <c r="N24" i="11"/>
  <c r="N23" i="11"/>
  <c r="N22" i="11"/>
  <c r="N21" i="11"/>
  <c r="N20" i="11"/>
  <c r="N19" i="11"/>
  <c r="N18" i="11"/>
  <c r="M15" i="11"/>
  <c r="L15" i="11"/>
  <c r="K15" i="11"/>
  <c r="J15" i="11"/>
  <c r="I15" i="11"/>
  <c r="H15" i="11"/>
  <c r="G15" i="11"/>
  <c r="F15" i="11"/>
  <c r="E15" i="11"/>
  <c r="D15" i="11"/>
  <c r="C15" i="11"/>
  <c r="B15" i="11"/>
  <c r="N14" i="11"/>
  <c r="N13" i="11"/>
  <c r="N12" i="11"/>
  <c r="N11" i="11"/>
  <c r="N10" i="11"/>
  <c r="N9" i="11"/>
  <c r="N45" i="10"/>
  <c r="L42" i="10"/>
  <c r="D42" i="10"/>
  <c r="N41" i="10"/>
  <c r="N40" i="10"/>
  <c r="N39" i="10"/>
  <c r="N38" i="10"/>
  <c r="N37" i="10"/>
  <c r="M36" i="10"/>
  <c r="M42" i="10" s="1"/>
  <c r="L36" i="10"/>
  <c r="K36" i="10"/>
  <c r="K42" i="10" s="1"/>
  <c r="J36" i="10"/>
  <c r="J42" i="10" s="1"/>
  <c r="I36" i="10"/>
  <c r="I42" i="10" s="1"/>
  <c r="H36" i="10"/>
  <c r="H42" i="10" s="1"/>
  <c r="G36" i="10"/>
  <c r="G42" i="10" s="1"/>
  <c r="F36" i="10"/>
  <c r="F42" i="10" s="1"/>
  <c r="E36" i="10"/>
  <c r="E42" i="10" s="1"/>
  <c r="D36" i="10"/>
  <c r="C36" i="10"/>
  <c r="C42" i="10" s="1"/>
  <c r="B36" i="10"/>
  <c r="B42" i="10" s="1"/>
  <c r="N35" i="10"/>
  <c r="N34" i="10"/>
  <c r="N33" i="10"/>
  <c r="N32" i="10"/>
  <c r="N31" i="10"/>
  <c r="N30" i="10"/>
  <c r="N29" i="10"/>
  <c r="N28" i="10"/>
  <c r="N27" i="10"/>
  <c r="N26" i="10"/>
  <c r="N25" i="10"/>
  <c r="N24" i="10"/>
  <c r="N23" i="10"/>
  <c r="N22" i="10"/>
  <c r="N21" i="10"/>
  <c r="N20" i="10"/>
  <c r="N19" i="10"/>
  <c r="N18" i="10"/>
  <c r="M15" i="10"/>
  <c r="L15" i="10"/>
  <c r="K15" i="10"/>
  <c r="J15" i="10"/>
  <c r="I15" i="10"/>
  <c r="H15" i="10"/>
  <c r="G15" i="10"/>
  <c r="F15" i="10"/>
  <c r="E15" i="10"/>
  <c r="D15" i="10"/>
  <c r="C15" i="10"/>
  <c r="B15" i="10"/>
  <c r="N14" i="10"/>
  <c r="N13" i="10"/>
  <c r="N12" i="10"/>
  <c r="N11" i="10"/>
  <c r="N10" i="10"/>
  <c r="N9" i="10"/>
  <c r="O46" i="9"/>
  <c r="M43" i="9"/>
  <c r="L43" i="9"/>
  <c r="E43" i="9"/>
  <c r="D43" i="9"/>
  <c r="O40" i="9"/>
  <c r="O38" i="9"/>
  <c r="N37" i="9"/>
  <c r="N43" i="9" s="1"/>
  <c r="M37" i="9"/>
  <c r="L37" i="9"/>
  <c r="K37" i="9"/>
  <c r="K43" i="9" s="1"/>
  <c r="J37" i="9"/>
  <c r="J43" i="9" s="1"/>
  <c r="I37" i="9"/>
  <c r="I43" i="9" s="1"/>
  <c r="H37" i="9"/>
  <c r="H43" i="9" s="1"/>
  <c r="G37" i="9"/>
  <c r="G43" i="9" s="1"/>
  <c r="F37" i="9"/>
  <c r="F43" i="9" s="1"/>
  <c r="E37" i="9"/>
  <c r="D37" i="9"/>
  <c r="C37" i="9"/>
  <c r="C43" i="9" s="1"/>
  <c r="O36" i="9"/>
  <c r="O35" i="9"/>
  <c r="O33" i="9"/>
  <c r="O32" i="9"/>
  <c r="O29" i="9"/>
  <c r="O26" i="9"/>
  <c r="O24" i="9"/>
  <c r="O22" i="9"/>
  <c r="B17" i="9"/>
  <c r="N16" i="9"/>
  <c r="M16" i="9"/>
  <c r="L16" i="9"/>
  <c r="K16" i="9"/>
  <c r="J16" i="9"/>
  <c r="I16" i="9"/>
  <c r="H16" i="9"/>
  <c r="G16" i="9"/>
  <c r="F16" i="9"/>
  <c r="E16" i="9"/>
  <c r="D16" i="9"/>
  <c r="C16" i="9"/>
  <c r="B16" i="9"/>
  <c r="O15" i="9"/>
  <c r="O14" i="9"/>
  <c r="O13" i="9"/>
  <c r="O12" i="9"/>
  <c r="O11" i="9"/>
  <c r="O10" i="9"/>
  <c r="N36" i="10" l="1"/>
  <c r="N42" i="10" s="1"/>
  <c r="N15" i="11"/>
  <c r="N36" i="12"/>
  <c r="N42" i="12" s="1"/>
  <c r="N36" i="15"/>
  <c r="N42" i="15" s="1"/>
  <c r="N15" i="10"/>
  <c r="N36" i="11"/>
  <c r="N42" i="11" s="1"/>
  <c r="N15" i="15"/>
  <c r="B28" i="9"/>
  <c r="O28" i="9" s="1"/>
  <c r="B39" i="9"/>
  <c r="O39" i="9" s="1"/>
  <c r="B23" i="9"/>
  <c r="O23" i="9" s="1"/>
  <c r="B25" i="9"/>
  <c r="O25" i="9" s="1"/>
  <c r="B27" i="9"/>
  <c r="O27" i="9" s="1"/>
  <c r="B42" i="9"/>
  <c r="O42" i="9" s="1"/>
  <c r="B41" i="9"/>
  <c r="O41" i="9" s="1"/>
  <c r="O20" i="9"/>
  <c r="O16" i="9"/>
  <c r="B37" i="9" l="1"/>
  <c r="B43" i="9" s="1"/>
  <c r="O43" i="9" s="1"/>
  <c r="O37" i="9"/>
  <c r="B55" i="1"/>
  <c r="B44" i="9" l="1"/>
  <c r="C8" i="9" s="1"/>
  <c r="C17" i="9" s="1"/>
  <c r="C44" i="9" s="1"/>
  <c r="D8" i="9" s="1"/>
  <c r="D17" i="9" s="1"/>
  <c r="D44" i="9" s="1"/>
  <c r="E8" i="9" s="1"/>
  <c r="E17" i="9" s="1"/>
  <c r="E44" i="9" s="1"/>
  <c r="F8" i="9" s="1"/>
  <c r="F17" i="9" s="1"/>
  <c r="F44" i="9" s="1"/>
  <c r="G8" i="9" s="1"/>
  <c r="G17" i="9" s="1"/>
  <c r="G44" i="9" s="1"/>
  <c r="H8" i="9" s="1"/>
  <c r="H17" i="9" s="1"/>
  <c r="H44" i="9" s="1"/>
  <c r="I8" i="9" s="1"/>
  <c r="I17" i="9" s="1"/>
  <c r="I44" i="9" s="1"/>
  <c r="J8" i="9" s="1"/>
  <c r="J17" i="9" s="1"/>
  <c r="J44" i="9" s="1"/>
  <c r="K8" i="9" s="1"/>
  <c r="K17" i="9" s="1"/>
  <c r="K44" i="9" s="1"/>
  <c r="L8" i="9" s="1"/>
  <c r="L17" i="9" s="1"/>
  <c r="L44" i="9" s="1"/>
  <c r="M8" i="9" s="1"/>
  <c r="M17" i="9" s="1"/>
  <c r="M44" i="9" s="1"/>
  <c r="N8" i="9" s="1"/>
  <c r="N17" i="9" s="1"/>
  <c r="N44" i="9" s="1"/>
  <c r="B7" i="10" s="1"/>
  <c r="B16" i="10" s="1"/>
  <c r="B43" i="10" s="1"/>
  <c r="C7" i="10" s="1"/>
  <c r="C16" i="10" s="1"/>
  <c r="C43" i="10" s="1"/>
  <c r="D7" i="10" s="1"/>
  <c r="D16" i="10" s="1"/>
  <c r="D43" i="10" s="1"/>
  <c r="E7" i="10" s="1"/>
  <c r="E16" i="10" s="1"/>
  <c r="E43" i="10" s="1"/>
  <c r="F7" i="10" s="1"/>
  <c r="F16" i="10" s="1"/>
  <c r="F43" i="10" s="1"/>
  <c r="G7" i="10" s="1"/>
  <c r="G16" i="10" s="1"/>
  <c r="G43" i="10" s="1"/>
  <c r="H7" i="10" s="1"/>
  <c r="H16" i="10" s="1"/>
  <c r="H43" i="10" s="1"/>
  <c r="I7" i="10" s="1"/>
  <c r="I16" i="10" s="1"/>
  <c r="I43" i="10" s="1"/>
  <c r="J7" i="10" s="1"/>
  <c r="J16" i="10" s="1"/>
  <c r="J43" i="10" s="1"/>
  <c r="K7" i="10" s="1"/>
  <c r="K16" i="10" s="1"/>
  <c r="K43" i="10" s="1"/>
  <c r="L7" i="10" s="1"/>
  <c r="L16" i="10" s="1"/>
  <c r="L43" i="10" s="1"/>
  <c r="M7" i="10" s="1"/>
  <c r="M16" i="10" s="1"/>
  <c r="M43" i="10" s="1"/>
  <c r="B7" i="11" s="1"/>
  <c r="B16" i="11" s="1"/>
  <c r="B43" i="11" s="1"/>
  <c r="C7" i="11" s="1"/>
  <c r="C16" i="11" s="1"/>
  <c r="C43" i="11" s="1"/>
  <c r="D7" i="11" s="1"/>
  <c r="D16" i="11" s="1"/>
  <c r="D43" i="11" s="1"/>
  <c r="E7" i="11" s="1"/>
  <c r="E16" i="11" s="1"/>
  <c r="E43" i="11" s="1"/>
  <c r="F7" i="11" s="1"/>
  <c r="F16" i="11" s="1"/>
  <c r="F43" i="11" s="1"/>
  <c r="G7" i="11" s="1"/>
  <c r="G16" i="11" s="1"/>
  <c r="G43" i="11" s="1"/>
  <c r="H7" i="11" s="1"/>
  <c r="H16" i="11" s="1"/>
  <c r="H43" i="11" s="1"/>
  <c r="I7" i="11" s="1"/>
  <c r="I16" i="11" s="1"/>
  <c r="I43" i="11" s="1"/>
  <c r="J7" i="11" s="1"/>
  <c r="J16" i="11" s="1"/>
  <c r="J43" i="11" s="1"/>
  <c r="K7" i="11" s="1"/>
  <c r="K16" i="11" s="1"/>
  <c r="K43" i="11" s="1"/>
  <c r="L7" i="11" s="1"/>
  <c r="L16" i="11" s="1"/>
  <c r="L43" i="11" s="1"/>
  <c r="M7" i="11" s="1"/>
  <c r="M16" i="11" s="1"/>
  <c r="M43" i="11" s="1"/>
  <c r="B7" i="12" s="1"/>
  <c r="B16" i="12" s="1"/>
  <c r="B43" i="12" s="1"/>
  <c r="C7" i="12" s="1"/>
  <c r="C16" i="12" s="1"/>
  <c r="C43" i="12" s="1"/>
  <c r="D7" i="12" s="1"/>
  <c r="D16" i="12" s="1"/>
  <c r="D43" i="12" s="1"/>
  <c r="E7" i="12" s="1"/>
  <c r="E16" i="12" s="1"/>
  <c r="E43" i="12" s="1"/>
  <c r="F7" i="12" s="1"/>
  <c r="F16" i="12" s="1"/>
  <c r="F43" i="12" s="1"/>
  <c r="G7" i="12" s="1"/>
  <c r="G16" i="12" s="1"/>
  <c r="G43" i="12" s="1"/>
  <c r="H7" i="12" s="1"/>
  <c r="H16" i="12" s="1"/>
  <c r="H43" i="12" s="1"/>
  <c r="I7" i="12" s="1"/>
  <c r="I16" i="12" s="1"/>
  <c r="I43" i="12" s="1"/>
  <c r="J7" i="12" s="1"/>
  <c r="J16" i="12" s="1"/>
  <c r="J43" i="12" s="1"/>
  <c r="K7" i="12" s="1"/>
  <c r="K16" i="12" s="1"/>
  <c r="K43" i="12" s="1"/>
  <c r="L7" i="12" s="1"/>
  <c r="L16" i="12" s="1"/>
  <c r="L43" i="12" s="1"/>
  <c r="M7" i="12" s="1"/>
  <c r="M16" i="12" s="1"/>
  <c r="M43" i="12" s="1"/>
  <c r="B7" i="15" s="1"/>
  <c r="B16" i="15" s="1"/>
  <c r="B43" i="15" s="1"/>
  <c r="C7" i="15" s="1"/>
  <c r="C16" i="15" s="1"/>
  <c r="C43" i="15" s="1"/>
  <c r="D7" i="15" s="1"/>
  <c r="D16" i="15" s="1"/>
  <c r="D43" i="15" s="1"/>
  <c r="E7" i="15" s="1"/>
  <c r="E16" i="15" s="1"/>
  <c r="E43" i="15" s="1"/>
  <c r="F7" i="15" s="1"/>
  <c r="F16" i="15" s="1"/>
  <c r="F43" i="15" s="1"/>
  <c r="G7" i="15" s="1"/>
  <c r="G16" i="15" s="1"/>
  <c r="G43" i="15" s="1"/>
  <c r="H7" i="15" s="1"/>
  <c r="H16" i="15" s="1"/>
  <c r="H43" i="15" s="1"/>
  <c r="I7" i="15" s="1"/>
  <c r="I16" i="15" s="1"/>
  <c r="I43" i="15" s="1"/>
  <c r="J7" i="15" s="1"/>
  <c r="J16" i="15" s="1"/>
  <c r="J43" i="15" s="1"/>
  <c r="K7" i="15" s="1"/>
  <c r="K16" i="15" s="1"/>
  <c r="K43" i="15" s="1"/>
  <c r="L7" i="15" s="1"/>
  <c r="L16" i="15" s="1"/>
  <c r="L43" i="15" s="1"/>
  <c r="M7" i="15" s="1"/>
  <c r="M16" i="15" s="1"/>
  <c r="M43" i="15" s="1"/>
</calcChain>
</file>

<file path=xl/sharedStrings.xml><?xml version="1.0" encoding="utf-8"?>
<sst xmlns="http://schemas.openxmlformats.org/spreadsheetml/2006/main" count="569" uniqueCount="173">
  <si>
    <t>Startup Cost Analysis Summary</t>
  </si>
  <si>
    <t>Land and Buildings</t>
  </si>
  <si>
    <t xml:space="preserve">Purchase down payment or pre-paid lease </t>
  </si>
  <si>
    <t>Closing costs</t>
  </si>
  <si>
    <t>Remodeling/build out</t>
  </si>
  <si>
    <t>Utility deposits</t>
  </si>
  <si>
    <t>Other</t>
  </si>
  <si>
    <t>Equipment</t>
  </si>
  <si>
    <t>Furniture</t>
  </si>
  <si>
    <t>Fixtures</t>
  </si>
  <si>
    <t>Production machinery/equipment</t>
  </si>
  <si>
    <t>Computers/software</t>
  </si>
  <si>
    <t>Telecommunication equipment</t>
  </si>
  <si>
    <t>Cash registers/POS systems</t>
  </si>
  <si>
    <t>Vehicles</t>
  </si>
  <si>
    <t>Signs</t>
  </si>
  <si>
    <t>Shipping and installation</t>
  </si>
  <si>
    <t>Materials and Supplies</t>
  </si>
  <si>
    <t>Starting inventory</t>
  </si>
  <si>
    <t>Production materials/components</t>
  </si>
  <si>
    <t>Office supplies</t>
  </si>
  <si>
    <t>Marketing, Image and Branding</t>
  </si>
  <si>
    <t>Marketing and design consultants/planning</t>
  </si>
  <si>
    <t>Advertising</t>
  </si>
  <si>
    <t>Promotional items/activities</t>
  </si>
  <si>
    <t>Operations Fees and Expenses</t>
  </si>
  <si>
    <t>Professional fees (accountant, lawyer, etc.)</t>
  </si>
  <si>
    <t>Patent/trademark fees</t>
  </si>
  <si>
    <t>Licenses and permits</t>
  </si>
  <si>
    <t>Trade association memberships</t>
  </si>
  <si>
    <t>Personal Living Expenses</t>
  </si>
  <si>
    <t>From last paycheck to opening day</t>
  </si>
  <si>
    <t>3-6 months after opening day</t>
  </si>
  <si>
    <t>Moving expenses</t>
  </si>
  <si>
    <t>Cash Reserve/Contingency/Working Capital</t>
  </si>
  <si>
    <t>Opening expenses</t>
  </si>
  <si>
    <t>Wages/salaries</t>
  </si>
  <si>
    <t>TOTAL</t>
  </si>
  <si>
    <t>Insurance (Health, Life, Fire, Liability, other)</t>
  </si>
  <si>
    <t>Purchase Down Payment</t>
  </si>
  <si>
    <t>Prepaid Lease</t>
  </si>
  <si>
    <t>Security Deposit</t>
  </si>
  <si>
    <t>Remodeling/Build Out</t>
  </si>
  <si>
    <t>Utility Deposits</t>
  </si>
  <si>
    <t>Closing Costs</t>
  </si>
  <si>
    <t>Production Machinery / Equipment</t>
  </si>
  <si>
    <t>Computers / Software</t>
  </si>
  <si>
    <t>Telecommunication Equipment</t>
  </si>
  <si>
    <t>Cash Registers / POS Systems</t>
  </si>
  <si>
    <t>Shipping and Installation</t>
  </si>
  <si>
    <t>Starting Inventory</t>
  </si>
  <si>
    <t>Production Materials / Components</t>
  </si>
  <si>
    <t>Office Supplies</t>
  </si>
  <si>
    <t>Marketing and Design Consultants / Planning</t>
  </si>
  <si>
    <t>Promotional Items / Activities</t>
  </si>
  <si>
    <t>Patent / Trademark Fees</t>
  </si>
  <si>
    <t>Licenses and Permits</t>
  </si>
  <si>
    <t>Trade Association Memberships</t>
  </si>
  <si>
    <t>Professional Fees  - Accountant</t>
  </si>
  <si>
    <t>Professional Fees - Attorney</t>
  </si>
  <si>
    <t>Professional Fees - Other</t>
  </si>
  <si>
    <t>Insurance - Health</t>
  </si>
  <si>
    <t>Insurance - Life</t>
  </si>
  <si>
    <t>Insurance - Fire</t>
  </si>
  <si>
    <t>Insurance - Liability</t>
  </si>
  <si>
    <t>Insurance - Other</t>
  </si>
  <si>
    <t>From Last Paycheck to Opening Day</t>
  </si>
  <si>
    <t>3-6 Months After Opening Day</t>
  </si>
  <si>
    <t>Moving Expenses</t>
  </si>
  <si>
    <t>Cash Reserve</t>
  </si>
  <si>
    <t>Opening Expenses</t>
  </si>
  <si>
    <t>Wages / Salaries</t>
  </si>
  <si>
    <t>MONTHLY CASH FLOW PROJECTION</t>
  </si>
  <si>
    <t>NAME OF BUSINESS:</t>
  </si>
  <si>
    <t>OWNER:</t>
  </si>
  <si>
    <t>DATE:</t>
  </si>
  <si>
    <t>Pre-Start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</si>
  <si>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</si>
  <si>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</si>
  <si>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</si>
  <si>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</si>
  <si>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</si>
  <si>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</si>
  <si>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</si>
  <si>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</si>
  <si>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</si>
  <si>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</si>
  <si>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</si>
  <si>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</si>
  <si>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1.) CASH ON HAND (BEGINNING OF MO.)</t>
  </si>
  <si>
    <t>2.) CASH RECEIPTS</t>
  </si>
  <si>
    <t xml:space="preserve">     a. Cash Sales</t>
  </si>
  <si>
    <t xml:space="preserve">     b. Collections from Credit Accounts</t>
  </si>
  <si>
    <t xml:space="preserve">     c. Loan or Other Cash Injection</t>
  </si>
  <si>
    <t xml:space="preserve">     d. Loan or Other Cash Injection</t>
  </si>
  <si>
    <t xml:space="preserve">     e. Loan or Other Cash Injection</t>
  </si>
  <si>
    <t xml:space="preserve">     f.  Loan or Other Cash Injection</t>
  </si>
  <si>
    <t>3.) TOTAL CASH RECEIPTS</t>
  </si>
  <si>
    <t>4.) TOTAL CASH AVAILABLE</t>
  </si>
  <si>
    <t>5.) CASH PAID OUT</t>
  </si>
  <si>
    <t xml:space="preserve">     a. Purchases (Merchandise)</t>
  </si>
  <si>
    <t xml:space="preserve">     b. Gross Wages (Excludes withdrawals)</t>
  </si>
  <si>
    <t xml:space="preserve">     c. Payroll Expenses (Taxes, etc.)</t>
  </si>
  <si>
    <t xml:space="preserve">     d. Outside Services</t>
  </si>
  <si>
    <t xml:space="preserve">     e. Supplies (Office and operating)</t>
  </si>
  <si>
    <t xml:space="preserve">     f. Repairs and Maintenance</t>
  </si>
  <si>
    <t xml:space="preserve">     g. Advertising</t>
  </si>
  <si>
    <t xml:space="preserve">     h. Car, Delivery, and Travel</t>
  </si>
  <si>
    <t xml:space="preserve">     i. Accounting and Legal</t>
  </si>
  <si>
    <t xml:space="preserve">     j. Rent</t>
  </si>
  <si>
    <t xml:space="preserve">     k. Telephone</t>
  </si>
  <si>
    <t xml:space="preserve">     l. Utilities</t>
  </si>
  <si>
    <t xml:space="preserve">     m. Insurance</t>
  </si>
  <si>
    <t xml:space="preserve">     n. Taxes (Real estate, etc.)</t>
  </si>
  <si>
    <t xml:space="preserve">     o. Interest</t>
  </si>
  <si>
    <t xml:space="preserve">     p. Other Expenses</t>
  </si>
  <si>
    <t xml:space="preserve">     q. Other Expenses:</t>
  </si>
  <si>
    <t xml:space="preserve">     r. Miscellaneous (Unspecified)</t>
  </si>
  <si>
    <t xml:space="preserve">     s. Subtotal</t>
  </si>
  <si>
    <t xml:space="preserve">     t. Loan Principal Payment</t>
  </si>
  <si>
    <t xml:space="preserve">     u. Capital Purchases</t>
  </si>
  <si>
    <t xml:space="preserve">     v. Other Start-up Costs</t>
  </si>
  <si>
    <t xml:space="preserve">     w. Reserve and/or Escrow</t>
  </si>
  <si>
    <t xml:space="preserve">     x. Owner's Withdrawal</t>
  </si>
  <si>
    <t>6.) TOTAL CASH PAID OUT</t>
  </si>
  <si>
    <t>7.) CASH POSITION END OF MONTH</t>
  </si>
  <si>
    <t>ESSENTIAL OPERATING DATA</t>
  </si>
  <si>
    <t>A. Sales Volume (Dollars)</t>
  </si>
  <si>
    <t>B. Accounts Receivable (End of Month)</t>
  </si>
  <si>
    <t>C. Bad Debt (End of Month)</t>
  </si>
  <si>
    <t>D. Inventory on Hand (End of Month)</t>
  </si>
  <si>
    <t>E. Accounts Payable (End of Month)</t>
  </si>
  <si>
    <t>F. Depreciation</t>
  </si>
  <si>
    <t>Cash on hand same as (7), Cash Position previous Month</t>
  </si>
  <si>
    <t>All cash sales. Omit credit sales unless cash is actually received. Include credit card sales.</t>
  </si>
  <si>
    <t>Amount to be expected from credit accounts.</t>
  </si>
  <si>
    <t>Indicate here all cash injections not included in 2(a) or 2(b) above</t>
  </si>
  <si>
    <t>Total of 2(a) through 2(f)</t>
  </si>
  <si>
    <t>(Line 1 + Line 3)</t>
  </si>
  <si>
    <t>Merchandise for resale of for use in product (paid in current month)</t>
  </si>
  <si>
    <t>Base rate plus overtime</t>
  </si>
  <si>
    <t>FICA 6.2% of 5(b) up to $67,500 per employee, Medicare 1.45% of line 5(b), State unemployment ~2% of Line 5 (b) up to $9500/employee</t>
  </si>
  <si>
    <t>This could include outside labor and /or material for specialized of overflow work, including subcontracting</t>
  </si>
  <si>
    <t>Items purchased for use in the business (not for resale)</t>
  </si>
  <si>
    <t>Include periodic large expenditures such as painting or decorating</t>
  </si>
  <si>
    <t>This amount should be adequate to maintain sales volume-include yellow pages cost</t>
  </si>
  <si>
    <t>If personal car is used, charge in this column</t>
  </si>
  <si>
    <t>Outside services, including for example, bookkeeping</t>
  </si>
  <si>
    <t>Real estate only--use 5(p) for other rental expenses</t>
  </si>
  <si>
    <t>Self-explanatory</t>
  </si>
  <si>
    <t>Water, heat, light/power/refuse removal</t>
  </si>
  <si>
    <t>Work comp, health, liability, fire, fidelity</t>
  </si>
  <si>
    <t>Plus inventory tax, sales tax, excise tax, if applicable</t>
  </si>
  <si>
    <t>Interest for loans</t>
  </si>
  <si>
    <t>Unexpected expenses may be included here as a safety factor</t>
  </si>
  <si>
    <t>Small expenses for which a separate account would not be practical</t>
  </si>
  <si>
    <t>This subtotal indicates cash out for operating costs</t>
  </si>
  <si>
    <t>Include payment on all loans</t>
  </si>
  <si>
    <t>Non-expensed (depreciable) expenditures such as equipment, building, vehicle, and leasehold improvement</t>
  </si>
  <si>
    <t>Expenses incurred prior to first month projection and paid for after the 'start-up" position</t>
  </si>
  <si>
    <t>Example:  insurance, tax, or equipment escrow to reduce impact of large periodic payments</t>
  </si>
  <si>
    <t>Should include payment for such things as owner's income tax, social security, life ins. Wages</t>
  </si>
  <si>
    <t>Total 5(a) through 5(w)</t>
  </si>
  <si>
    <t>Enter this amount in (1) Cash on Hand (Beginning of Month) for the following month</t>
  </si>
  <si>
    <t>Non-cash flow information</t>
  </si>
  <si>
    <t>Actual sales made</t>
  </si>
  <si>
    <t>Previous unpaid credit sales plus current month's credit sales, less amounts received in current  month</t>
  </si>
  <si>
    <t>Bad debts should be deducted from Line B</t>
  </si>
  <si>
    <t>Last month's inventory plus merchandise received and/or manufactured in current month, minus amount sold in current month</t>
  </si>
  <si>
    <t>Previous month's payable amount plus current month's payable minus amount paid during month</t>
  </si>
  <si>
    <t>Established by your accountant, or value of all you equipment divided by the useful life (in months) as allowed by IRS</t>
  </si>
  <si>
    <t>Use blue tabs across the bottom to populate this form.</t>
  </si>
  <si>
    <t>**Pre-Start cash paid out will auto-populate based on Start Up Cost Analysis**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</si>
</sst>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13" x14ac:knownFonts="1">
    <font>
      <sz val="10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u/>
      <sz val="16"/>
      <color theme="1"/>
      <name val="Arial"/>
      <family val="2"/>
    </font>
    <font>
      <b/>
      <u/>
      <sz val="11"/>
      <color theme="1"/>
      <name val="Arial"/>
      <family val="2"/>
    </font>
    <font>
      <u/>
      <sz val="16"/>
      <color theme="1"/>
      <name val="Arial"/>
      <family val="2"/>
    </font>
    <font>
      <b/>
      <i/>
      <sz val="12"/>
      <color rgb="FFFF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 indent="4"/>
    </xf>
    <xf numFmtId="5" fontId="0" fillId="0" borderId="0" xfId="0" applyNumberFormat="1"/>
    <xf numFmtId="42" fontId="5" fillId="0" borderId="2" xfId="0" applyNumberFormat="1" applyFont="1" applyBorder="1" applyAlignment="1">
      <alignment horizontal="left" vertical="center"/>
    </xf>
    <xf numFmtId="42" fontId="5" fillId="0" borderId="1" xfId="0" applyNumberFormat="1" applyFont="1" applyBorder="1" applyAlignment="1">
      <alignment horizontal="left" vertical="center"/>
    </xf>
    <xf numFmtId="42" fontId="0" fillId="0" borderId="0" xfId="0" applyNumberFormat="1" applyAlignment="1">
      <alignment horizontal="left"/>
    </xf>
    <xf numFmtId="42" fontId="0" fillId="0" borderId="0" xfId="0" applyNumberFormat="1" applyBorder="1" applyAlignment="1">
      <alignment horizontal="left"/>
    </xf>
    <xf numFmtId="42" fontId="4" fillId="0" borderId="3" xfId="0" applyNumberFormat="1" applyFont="1" applyBorder="1" applyAlignment="1">
      <alignment horizontal="left" vertical="center"/>
    </xf>
    <xf numFmtId="0" fontId="7" fillId="0" borderId="0" xfId="0" applyFont="1" applyAlignment="1">
      <alignment horizontal="left" vertical="center" indent="4"/>
    </xf>
    <xf numFmtId="42" fontId="5" fillId="0" borderId="0" xfId="0" applyNumberFormat="1" applyFont="1" applyBorder="1" applyAlignment="1">
      <alignment horizontal="left" vertical="center"/>
    </xf>
    <xf numFmtId="0" fontId="8" fillId="0" borderId="0" xfId="0" applyFont="1"/>
    <xf numFmtId="0" fontId="2" fillId="0" borderId="0" xfId="0" applyFont="1"/>
    <xf numFmtId="44" fontId="5" fillId="0" borderId="1" xfId="0" applyNumberFormat="1" applyFont="1" applyBorder="1" applyAlignment="1">
      <alignment horizontal="left" vertical="center"/>
    </xf>
    <xf numFmtId="44" fontId="5" fillId="0" borderId="2" xfId="0" applyNumberFormat="1" applyFont="1" applyBorder="1" applyAlignment="1">
      <alignment horizontal="left" vertical="center"/>
    </xf>
    <xf numFmtId="42" fontId="2" fillId="0" borderId="2" xfId="0" applyNumberFormat="1" applyFont="1" applyBorder="1"/>
    <xf numFmtId="0" fontId="1" fillId="0" borderId="1" xfId="0" applyFont="1" applyBorder="1"/>
    <xf numFmtId="0" fontId="6" fillId="0" borderId="0" xfId="0" applyFont="1"/>
    <xf numFmtId="0" fontId="2" fillId="0" borderId="0" xfId="0" quotePrefix="1" applyFont="1"/>
    <xf numFmtId="5" fontId="0" fillId="0" borderId="1" xfId="0" applyNumberFormat="1" applyBorder="1" applyProtection="1">
      <protection locked="0"/>
    </xf>
    <xf numFmtId="5" fontId="0" fillId="0" borderId="2" xfId="0" applyNumberFormat="1" applyBorder="1" applyProtection="1">
      <protection locked="0"/>
    </xf>
    <xf numFmtId="0" fontId="2" fillId="0" borderId="0" xfId="0" applyFont="1" applyProtection="1">
      <protection locked="0"/>
    </xf>
    <xf numFmtId="42" fontId="2" fillId="0" borderId="1" xfId="0" applyNumberFormat="1" applyFont="1" applyBorder="1" applyProtection="1">
      <protection locked="0"/>
    </xf>
    <xf numFmtId="42" fontId="2" fillId="0" borderId="2" xfId="0" applyNumberFormat="1" applyFont="1" applyBorder="1" applyProtection="1">
      <protection locked="0"/>
    </xf>
    <xf numFmtId="0" fontId="11" fillId="0" borderId="0" xfId="0" applyFont="1"/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/>
    <xf numFmtId="0" fontId="10" fillId="0" borderId="0" xfId="0" applyFont="1" applyProtection="1"/>
    <xf numFmtId="0" fontId="11" fillId="0" borderId="0" xfId="0" applyFont="1" applyFill="1" applyBorder="1" applyAlignment="1"/>
    <xf numFmtId="0" fontId="10" fillId="0" borderId="4" xfId="0" applyFont="1" applyFill="1" applyBorder="1" applyAlignment="1">
      <alignment horizontal="center"/>
    </xf>
    <xf numFmtId="17" fontId="10" fillId="0" borderId="5" xfId="0" applyNumberFormat="1" applyFont="1" applyFill="1" applyBorder="1" applyAlignment="1" applyProtection="1">
      <alignment horizontal="center"/>
      <protection locked="0"/>
    </xf>
    <xf numFmtId="17" fontId="10" fillId="0" borderId="6" xfId="0" applyNumberFormat="1" applyFont="1" applyFill="1" applyBorder="1" applyAlignment="1" applyProtection="1">
      <alignment horizontal="center"/>
      <protection locked="0"/>
    </xf>
    <xf numFmtId="0" fontId="10" fillId="0" borderId="7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/>
    <xf numFmtId="0" fontId="11" fillId="0" borderId="8" xfId="0" applyFont="1" applyBorder="1" applyProtection="1"/>
    <xf numFmtId="0" fontId="10" fillId="0" borderId="9" xfId="0" applyFont="1" applyFill="1" applyBorder="1" applyAlignment="1"/>
    <xf numFmtId="0" fontId="10" fillId="2" borderId="9" xfId="0" applyFont="1" applyFill="1" applyBorder="1" applyAlignment="1"/>
    <xf numFmtId="37" fontId="11" fillId="0" borderId="9" xfId="0" applyNumberFormat="1" applyFont="1" applyFill="1" applyBorder="1" applyAlignment="1"/>
    <xf numFmtId="37" fontId="11" fillId="2" borderId="9" xfId="0" applyNumberFormat="1" applyFont="1" applyFill="1" applyBorder="1" applyAlignment="1" applyProtection="1"/>
    <xf numFmtId="0" fontId="10" fillId="0" borderId="10" xfId="0" applyFont="1" applyFill="1" applyBorder="1" applyAlignment="1"/>
    <xf numFmtId="37" fontId="11" fillId="0" borderId="0" xfId="0" applyNumberFormat="1" applyFont="1" applyFill="1" applyBorder="1" applyAlignment="1"/>
    <xf numFmtId="37" fontId="11" fillId="0" borderId="11" xfId="0" applyNumberFormat="1" applyFont="1" applyBorder="1" applyProtection="1"/>
    <xf numFmtId="0" fontId="11" fillId="0" borderId="9" xfId="0" applyFont="1" applyFill="1" applyBorder="1" applyAlignment="1"/>
    <xf numFmtId="0" fontId="11" fillId="2" borderId="9" xfId="0" applyFont="1" applyFill="1" applyBorder="1" applyAlignment="1" applyProtection="1"/>
    <xf numFmtId="37" fontId="11" fillId="0" borderId="9" xfId="0" applyNumberFormat="1" applyFont="1" applyFill="1" applyBorder="1" applyAlignment="1" applyProtection="1">
      <protection locked="0"/>
    </xf>
    <xf numFmtId="37" fontId="11" fillId="0" borderId="9" xfId="0" applyNumberFormat="1" applyFont="1" applyBorder="1" applyProtection="1"/>
    <xf numFmtId="0" fontId="10" fillId="0" borderId="12" xfId="0" applyFont="1" applyFill="1" applyBorder="1" applyAlignment="1"/>
    <xf numFmtId="37" fontId="11" fillId="0" borderId="12" xfId="0" applyNumberFormat="1" applyFont="1" applyFill="1" applyBorder="1" applyAlignment="1"/>
    <xf numFmtId="37" fontId="11" fillId="0" borderId="13" xfId="0" applyNumberFormat="1" applyFont="1" applyBorder="1" applyProtection="1"/>
    <xf numFmtId="0" fontId="10" fillId="0" borderId="14" xfId="0" applyFont="1" applyBorder="1"/>
    <xf numFmtId="37" fontId="11" fillId="0" borderId="14" xfId="0" applyNumberFormat="1" applyFont="1" applyBorder="1"/>
    <xf numFmtId="37" fontId="11" fillId="2" borderId="15" xfId="0" applyNumberFormat="1" applyFont="1" applyFill="1" applyBorder="1" applyProtection="1"/>
    <xf numFmtId="37" fontId="11" fillId="0" borderId="0" xfId="0" applyNumberFormat="1" applyFont="1" applyFill="1" applyBorder="1" applyAlignment="1" applyProtection="1"/>
    <xf numFmtId="0" fontId="11" fillId="0" borderId="16" xfId="0" applyFont="1" applyBorder="1"/>
    <xf numFmtId="37" fontId="11" fillId="0" borderId="13" xfId="0" applyNumberFormat="1" applyFont="1" applyBorder="1" applyProtection="1">
      <protection locked="0"/>
    </xf>
    <xf numFmtId="37" fontId="11" fillId="0" borderId="13" xfId="0" applyNumberFormat="1" applyFont="1" applyFill="1" applyBorder="1" applyAlignment="1" applyProtection="1">
      <protection locked="0"/>
    </xf>
    <xf numFmtId="0" fontId="11" fillId="0" borderId="17" xfId="0" applyFont="1" applyBorder="1"/>
    <xf numFmtId="37" fontId="11" fillId="0" borderId="5" xfId="0" applyNumberFormat="1" applyFont="1" applyBorder="1"/>
    <xf numFmtId="37" fontId="11" fillId="0" borderId="5" xfId="0" applyNumberFormat="1" applyFont="1" applyBorder="1" applyProtection="1"/>
    <xf numFmtId="0" fontId="11" fillId="0" borderId="18" xfId="0" applyFont="1" applyBorder="1"/>
    <xf numFmtId="37" fontId="11" fillId="0" borderId="18" xfId="0" applyNumberFormat="1" applyFont="1" applyBorder="1" applyProtection="1">
      <protection locked="0"/>
    </xf>
    <xf numFmtId="37" fontId="11" fillId="0" borderId="18" xfId="0" applyNumberFormat="1" applyFont="1" applyFill="1" applyBorder="1" applyAlignment="1" applyProtection="1">
      <protection locked="0"/>
    </xf>
    <xf numFmtId="37" fontId="11" fillId="0" borderId="18" xfId="0" applyNumberFormat="1" applyFont="1" applyBorder="1" applyProtection="1"/>
    <xf numFmtId="0" fontId="11" fillId="0" borderId="9" xfId="0" applyFont="1" applyBorder="1"/>
    <xf numFmtId="37" fontId="11" fillId="0" borderId="9" xfId="0" applyNumberFormat="1" applyFont="1" applyBorder="1" applyProtection="1">
      <protection locked="0"/>
    </xf>
    <xf numFmtId="0" fontId="10" fillId="0" borderId="12" xfId="0" applyFont="1" applyBorder="1"/>
    <xf numFmtId="37" fontId="11" fillId="0" borderId="12" xfId="0" applyNumberFormat="1" applyFont="1" applyBorder="1"/>
    <xf numFmtId="37" fontId="11" fillId="0" borderId="12" xfId="0" applyNumberFormat="1" applyFont="1" applyBorder="1" applyProtection="1"/>
    <xf numFmtId="0" fontId="10" fillId="0" borderId="19" xfId="0" applyFont="1" applyBorder="1"/>
    <xf numFmtId="37" fontId="11" fillId="0" borderId="19" xfId="0" applyNumberFormat="1" applyFont="1" applyBorder="1"/>
    <xf numFmtId="37" fontId="11" fillId="2" borderId="19" xfId="0" applyNumberFormat="1" applyFont="1" applyFill="1" applyBorder="1" applyProtection="1"/>
    <xf numFmtId="0" fontId="11" fillId="3" borderId="20" xfId="0" applyFont="1" applyFill="1" applyBorder="1"/>
    <xf numFmtId="0" fontId="11" fillId="0" borderId="21" xfId="0" applyFont="1" applyBorder="1"/>
    <xf numFmtId="37" fontId="11" fillId="0" borderId="21" xfId="0" applyNumberFormat="1" applyFont="1" applyBorder="1" applyProtection="1">
      <protection locked="0"/>
    </xf>
    <xf numFmtId="37" fontId="11" fillId="0" borderId="21" xfId="0" applyNumberFormat="1" applyFont="1" applyFill="1" applyBorder="1" applyAlignment="1" applyProtection="1">
      <protection locked="0"/>
    </xf>
    <xf numFmtId="37" fontId="11" fillId="0" borderId="22" xfId="0" applyNumberFormat="1" applyFont="1" applyBorder="1" applyProtection="1"/>
    <xf numFmtId="37" fontId="11" fillId="2" borderId="13" xfId="0" applyNumberFormat="1" applyFont="1" applyFill="1" applyBorder="1" applyProtection="1"/>
    <xf numFmtId="37" fontId="11" fillId="2" borderId="23" xfId="0" applyNumberFormat="1" applyFont="1" applyFill="1" applyBorder="1" applyProtection="1"/>
    <xf numFmtId="37" fontId="11" fillId="2" borderId="24" xfId="0" applyNumberFormat="1" applyFont="1" applyFill="1" applyBorder="1" applyProtection="1"/>
    <xf numFmtId="0" fontId="10" fillId="0" borderId="0" xfId="0" applyFont="1" applyFill="1" applyBorder="1" applyAlignment="1" applyProtection="1"/>
    <xf numFmtId="17" fontId="10" fillId="0" borderId="4" xfId="0" applyNumberFormat="1" applyFont="1" applyFill="1" applyBorder="1" applyAlignment="1" applyProtection="1">
      <alignment horizontal="center"/>
    </xf>
    <xf numFmtId="17" fontId="10" fillId="0" borderId="5" xfId="0" applyNumberFormat="1" applyFont="1" applyFill="1" applyBorder="1" applyAlignment="1" applyProtection="1">
      <alignment horizontal="center"/>
    </xf>
    <xf numFmtId="17" fontId="10" fillId="0" borderId="6" xfId="0" applyNumberFormat="1" applyFont="1" applyFill="1" applyBorder="1" applyAlignment="1" applyProtection="1">
      <alignment horizontal="center"/>
    </xf>
    <xf numFmtId="0" fontId="11" fillId="0" borderId="0" xfId="0" applyFont="1" applyProtection="1"/>
    <xf numFmtId="0" fontId="10" fillId="0" borderId="9" xfId="0" applyFont="1" applyFill="1" applyBorder="1" applyAlignment="1" applyProtection="1"/>
    <xf numFmtId="37" fontId="11" fillId="0" borderId="9" xfId="0" applyNumberFormat="1" applyFont="1" applyFill="1" applyBorder="1" applyAlignment="1" applyProtection="1"/>
    <xf numFmtId="0" fontId="10" fillId="0" borderId="25" xfId="0" applyFont="1" applyFill="1" applyBorder="1" applyAlignment="1" applyProtection="1"/>
    <xf numFmtId="37" fontId="11" fillId="0" borderId="2" xfId="0" applyNumberFormat="1" applyFont="1" applyFill="1" applyBorder="1" applyAlignment="1" applyProtection="1"/>
    <xf numFmtId="37" fontId="11" fillId="0" borderId="9" xfId="0" applyNumberFormat="1" applyFont="1" applyBorder="1"/>
    <xf numFmtId="0" fontId="10" fillId="0" borderId="15" xfId="0" applyFont="1" applyBorder="1"/>
    <xf numFmtId="37" fontId="11" fillId="0" borderId="15" xfId="0" applyNumberFormat="1" applyFont="1" applyBorder="1"/>
    <xf numFmtId="37" fontId="11" fillId="2" borderId="15" xfId="0" applyNumberFormat="1" applyFont="1" applyFill="1" applyBorder="1"/>
    <xf numFmtId="0" fontId="10" fillId="0" borderId="26" xfId="0" applyFont="1" applyFill="1" applyBorder="1" applyAlignment="1"/>
    <xf numFmtId="37" fontId="11" fillId="0" borderId="27" xfId="0" applyNumberFormat="1" applyFont="1" applyFill="1" applyBorder="1" applyAlignment="1" applyProtection="1"/>
    <xf numFmtId="37" fontId="11" fillId="0" borderId="28" xfId="0" applyNumberFormat="1" applyFont="1" applyBorder="1"/>
    <xf numFmtId="37" fontId="11" fillId="0" borderId="16" xfId="0" applyNumberFormat="1" applyFont="1" applyBorder="1" applyProtection="1">
      <protection locked="0"/>
    </xf>
    <xf numFmtId="37" fontId="11" fillId="0" borderId="16" xfId="0" applyNumberFormat="1" applyFont="1" applyFill="1" applyBorder="1" applyAlignment="1" applyProtection="1">
      <protection locked="0"/>
    </xf>
    <xf numFmtId="37" fontId="11" fillId="0" borderId="16" xfId="0" applyNumberFormat="1" applyFont="1" applyBorder="1"/>
    <xf numFmtId="0" fontId="11" fillId="0" borderId="5" xfId="0" applyFont="1" applyBorder="1"/>
    <xf numFmtId="37" fontId="11" fillId="0" borderId="18" xfId="0" applyNumberFormat="1" applyFont="1" applyBorder="1"/>
    <xf numFmtId="37" fontId="11" fillId="2" borderId="19" xfId="0" applyNumberFormat="1" applyFont="1" applyFill="1" applyBorder="1"/>
    <xf numFmtId="0" fontId="11" fillId="0" borderId="20" xfId="0" applyFont="1" applyBorder="1"/>
    <xf numFmtId="37" fontId="11" fillId="0" borderId="22" xfId="0" applyNumberFormat="1" applyFont="1" applyBorder="1"/>
    <xf numFmtId="37" fontId="11" fillId="2" borderId="13" xfId="0" applyNumberFormat="1" applyFont="1" applyFill="1" applyBorder="1"/>
    <xf numFmtId="37" fontId="11" fillId="2" borderId="23" xfId="0" applyNumberFormat="1" applyFont="1" applyFill="1" applyBorder="1"/>
    <xf numFmtId="37" fontId="11" fillId="2" borderId="24" xfId="0" applyNumberFormat="1" applyFont="1" applyFill="1" applyBorder="1"/>
    <xf numFmtId="37" fontId="11" fillId="0" borderId="29" xfId="0" applyNumberFormat="1" applyFont="1" applyBorder="1" applyProtection="1"/>
    <xf numFmtId="0" fontId="11" fillId="0" borderId="9" xfId="0" applyFont="1" applyFill="1" applyBorder="1" applyAlignment="1" applyProtection="1"/>
    <xf numFmtId="0" fontId="10" fillId="0" borderId="12" xfId="0" applyFont="1" applyFill="1" applyBorder="1" applyAlignment="1" applyProtection="1"/>
    <xf numFmtId="37" fontId="11" fillId="0" borderId="12" xfId="0" applyNumberFormat="1" applyFont="1" applyFill="1" applyBorder="1" applyAlignment="1" applyProtection="1"/>
    <xf numFmtId="0" fontId="10" fillId="0" borderId="14" xfId="0" applyFont="1" applyBorder="1" applyProtection="1"/>
    <xf numFmtId="37" fontId="11" fillId="0" borderId="14" xfId="0" applyNumberFormat="1" applyFont="1" applyBorder="1" applyProtection="1"/>
    <xf numFmtId="37" fontId="11" fillId="2" borderId="14" xfId="0" applyNumberFormat="1" applyFont="1" applyFill="1" applyBorder="1" applyProtection="1"/>
    <xf numFmtId="0" fontId="10" fillId="0" borderId="10" xfId="0" applyFont="1" applyFill="1" applyBorder="1" applyAlignment="1" applyProtection="1"/>
    <xf numFmtId="37" fontId="11" fillId="0" borderId="30" xfId="0" applyNumberFormat="1" applyFont="1" applyBorder="1" applyProtection="1"/>
    <xf numFmtId="0" fontId="11" fillId="0" borderId="16" xfId="0" applyFont="1" applyBorder="1" applyProtection="1"/>
    <xf numFmtId="37" fontId="11" fillId="0" borderId="16" xfId="0" applyNumberFormat="1" applyFont="1" applyBorder="1" applyProtection="1"/>
    <xf numFmtId="0" fontId="11" fillId="0" borderId="19" xfId="0" applyFont="1" applyBorder="1" applyProtection="1"/>
    <xf numFmtId="37" fontId="11" fillId="0" borderId="19" xfId="0" applyNumberFormat="1" applyFont="1" applyBorder="1" applyProtection="1"/>
    <xf numFmtId="0" fontId="11" fillId="0" borderId="18" xfId="0" applyFont="1" applyBorder="1" applyProtection="1"/>
    <xf numFmtId="0" fontId="11" fillId="0" borderId="9" xfId="0" applyFont="1" applyBorder="1" applyProtection="1"/>
    <xf numFmtId="0" fontId="10" fillId="0" borderId="19" xfId="0" applyFont="1" applyBorder="1" applyProtection="1"/>
    <xf numFmtId="0" fontId="11" fillId="0" borderId="10" xfId="0" applyFont="1" applyBorder="1" applyProtection="1"/>
    <xf numFmtId="37" fontId="11" fillId="0" borderId="0" xfId="0" applyNumberFormat="1" applyFont="1" applyBorder="1" applyProtection="1">
      <protection locked="0"/>
    </xf>
    <xf numFmtId="37" fontId="11" fillId="0" borderId="0" xfId="0" applyNumberFormat="1" applyFont="1" applyFill="1" applyBorder="1" applyAlignment="1" applyProtection="1">
      <protection locked="0"/>
    </xf>
    <xf numFmtId="37" fontId="11" fillId="0" borderId="2" xfId="0" applyNumberFormat="1" applyFont="1" applyFill="1" applyBorder="1" applyAlignment="1"/>
    <xf numFmtId="37" fontId="11" fillId="0" borderId="19" xfId="0" applyNumberFormat="1" applyFont="1" applyBorder="1" applyProtection="1">
      <protection locked="0"/>
    </xf>
    <xf numFmtId="37" fontId="11" fillId="0" borderId="19" xfId="0" applyNumberFormat="1" applyFont="1" applyFill="1" applyBorder="1" applyAlignment="1" applyProtection="1">
      <protection locked="0"/>
    </xf>
    <xf numFmtId="0" fontId="11" fillId="0" borderId="23" xfId="0" applyFont="1" applyBorder="1" applyProtection="1"/>
    <xf numFmtId="37" fontId="11" fillId="0" borderId="23" xfId="0" applyNumberFormat="1" applyFont="1" applyBorder="1" applyProtection="1">
      <protection locked="0"/>
    </xf>
    <xf numFmtId="37" fontId="11" fillId="0" borderId="23" xfId="0" applyNumberFormat="1" applyFont="1" applyFill="1" applyBorder="1" applyAlignment="1" applyProtection="1">
      <protection locked="0"/>
    </xf>
    <xf numFmtId="37" fontId="11" fillId="0" borderId="23" xfId="0" applyNumberFormat="1" applyFont="1" applyBorder="1" applyProtection="1"/>
    <xf numFmtId="0" fontId="11" fillId="0" borderId="24" xfId="0" applyFont="1" applyBorder="1" applyProtection="1"/>
    <xf numFmtId="37" fontId="11" fillId="0" borderId="24" xfId="0" applyNumberFormat="1" applyFont="1" applyBorder="1" applyProtection="1">
      <protection locked="0"/>
    </xf>
    <xf numFmtId="37" fontId="11" fillId="0" borderId="24" xfId="0" applyNumberFormat="1" applyFont="1" applyFill="1" applyBorder="1" applyAlignment="1" applyProtection="1">
      <protection locked="0"/>
    </xf>
    <xf numFmtId="37" fontId="11" fillId="0" borderId="24" xfId="0" applyNumberFormat="1" applyFont="1" applyBorder="1" applyProtection="1"/>
    <xf numFmtId="0" fontId="10" fillId="0" borderId="0" xfId="0" applyFont="1" applyFill="1" applyBorder="1" applyAlignment="1" applyProtection="1">
      <alignment horizontal="right"/>
    </xf>
    <xf numFmtId="0" fontId="10" fillId="0" borderId="23" xfId="0" applyFont="1" applyFill="1" applyBorder="1" applyAlignment="1" applyProtection="1"/>
    <xf numFmtId="37" fontId="11" fillId="0" borderId="23" xfId="0" applyNumberFormat="1" applyFont="1" applyFill="1" applyBorder="1" applyAlignment="1" applyProtection="1"/>
    <xf numFmtId="37" fontId="11" fillId="0" borderId="9" xfId="0" applyNumberFormat="1" applyFont="1" applyFill="1" applyBorder="1" applyProtection="1"/>
    <xf numFmtId="37" fontId="11" fillId="2" borderId="30" xfId="0" applyNumberFormat="1" applyFont="1" applyFill="1" applyBorder="1" applyProtection="1"/>
    <xf numFmtId="37" fontId="11" fillId="2" borderId="11" xfId="0" applyNumberFormat="1" applyFont="1" applyFill="1" applyBorder="1" applyProtection="1"/>
    <xf numFmtId="0" fontId="0" fillId="0" borderId="0" xfId="0" applyFill="1"/>
    <xf numFmtId="0" fontId="11" fillId="2" borderId="13" xfId="0" applyFont="1" applyFill="1" applyBorder="1"/>
    <xf numFmtId="0" fontId="11" fillId="2" borderId="23" xfId="0" applyFont="1" applyFill="1" applyBorder="1"/>
    <xf numFmtId="0" fontId="11" fillId="2" borderId="24" xfId="0" applyFont="1" applyFill="1" applyBorder="1"/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49" fontId="10" fillId="0" borderId="1" xfId="0" applyNumberFormat="1" applyFont="1" applyFill="1" applyBorder="1" applyAlignment="1" applyProtection="1">
      <alignment horizontal="center"/>
      <protection locked="0"/>
    </xf>
    <xf numFmtId="14" fontId="10" fillId="0" borderId="1" xfId="0" applyNumberFormat="1" applyFont="1" applyFill="1" applyBorder="1" applyAlignment="1" applyProtection="1">
      <alignment horizontal="center"/>
      <protection locked="0"/>
    </xf>
    <xf numFmtId="0" fontId="10" fillId="0" borderId="1" xfId="0" applyFont="1" applyFill="1" applyBorder="1" applyAlignment="1" applyProtection="1">
      <alignment horizontal="center"/>
      <protection locked="0"/>
    </xf>
    <xf numFmtId="0" fontId="10" fillId="0" borderId="1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Cash on Hand - 2020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Cash On Hand</c:v>
          </c:tx>
          <c:marker>
            <c:symbol val="none"/>
          </c:marker>
          <c:cat>
            <c:strRef>
              <c:f>'2020'!$C$6:$N$6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'2020'!$C$44:$N$44</c:f>
              <c:numCache>
                <c:formatCode>#,##0_);\(#,##0\)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63-408E-9AC1-BBA54C5F84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50298064"/>
        <c:axId val="1"/>
      </c:lineChart>
      <c:catAx>
        <c:axId val="1450298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_);\(#,##0\)" sourceLinked="1"/>
        <c:majorTickMark val="out"/>
        <c:minorTickMark val="none"/>
        <c:tickLblPos val="nextTo"/>
        <c:crossAx val="14502980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8567603036106972"/>
          <c:y val="0.53490255207460768"/>
          <c:w val="0.3016973912889267"/>
          <c:h val="9.634884402747523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4182852143482058E-2"/>
          <c:y val="0.16714129483814524"/>
          <c:w val="0.73726246719160105"/>
          <c:h val="0.58658865558471862"/>
        </c:manualLayout>
      </c:layout>
      <c:bar3DChart>
        <c:barDir val="col"/>
        <c:grouping val="clustered"/>
        <c:varyColors val="0"/>
        <c:ser>
          <c:idx val="0"/>
          <c:order val="0"/>
          <c:tx>
            <c:v>Receipts</c:v>
          </c:tx>
          <c:invertIfNegative val="0"/>
          <c:cat>
            <c:strLit>
              <c:ptCount val="12"/>
              <c:pt idx="0">
                <c:v>January</c:v>
              </c:pt>
              <c:pt idx="1">
                <c:v>February</c:v>
              </c:pt>
              <c:pt idx="2">
                <c:v>March</c:v>
              </c:pt>
              <c:pt idx="3">
                <c:v>April</c:v>
              </c:pt>
              <c:pt idx="4">
                <c:v>May</c:v>
              </c:pt>
              <c:pt idx="5">
                <c:v>June</c:v>
              </c:pt>
              <c:pt idx="6">
                <c:v>July</c:v>
              </c:pt>
              <c:pt idx="7">
                <c:v>August</c:v>
              </c:pt>
              <c:pt idx="8">
                <c:v>September</c:v>
              </c:pt>
              <c:pt idx="9">
                <c:v>October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Ref>
              <c:f>'2024'!$B$15:$M$15</c:f>
              <c:numCache>
                <c:formatCode>#,##0_);\(#,##0\)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09-4D0C-9D7A-3A40EE8313CE}"/>
            </c:ext>
          </c:extLst>
        </c:ser>
        <c:ser>
          <c:idx val="1"/>
          <c:order val="1"/>
          <c:tx>
            <c:v>Expenses</c:v>
          </c:tx>
          <c:invertIfNegative val="0"/>
          <c:cat>
            <c:strLit>
              <c:ptCount val="12"/>
              <c:pt idx="0">
                <c:v>January</c:v>
              </c:pt>
              <c:pt idx="1">
                <c:v>February</c:v>
              </c:pt>
              <c:pt idx="2">
                <c:v>March</c:v>
              </c:pt>
              <c:pt idx="3">
                <c:v>April</c:v>
              </c:pt>
              <c:pt idx="4">
                <c:v>May</c:v>
              </c:pt>
              <c:pt idx="5">
                <c:v>June</c:v>
              </c:pt>
              <c:pt idx="6">
                <c:v>July</c:v>
              </c:pt>
              <c:pt idx="7">
                <c:v>August</c:v>
              </c:pt>
              <c:pt idx="8">
                <c:v>September</c:v>
              </c:pt>
              <c:pt idx="9">
                <c:v>October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Ref>
              <c:f>'2024'!$B$42:$M$42</c:f>
              <c:numCache>
                <c:formatCode>#,##0_);\(#,##0\)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09-4D0C-9D7A-3A40EE8313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50294064"/>
        <c:axId val="1"/>
        <c:axId val="0"/>
      </c:bar3DChart>
      <c:catAx>
        <c:axId val="1450294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_);\(#,##0\)" sourceLinked="1"/>
        <c:majorTickMark val="out"/>
        <c:minorTickMark val="none"/>
        <c:tickLblPos val="nextTo"/>
        <c:crossAx val="14502940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749392601262681"/>
          <c:y val="0.39868522086334957"/>
          <c:w val="0.18987949563736972"/>
          <c:h val="0.1960200619869324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Cash on Hand - 2021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Cash on Hand</c:v>
          </c:tx>
          <c:marker>
            <c:symbol val="none"/>
          </c:marker>
          <c:cat>
            <c:strLit>
              <c:ptCount val="12"/>
              <c:pt idx="0">
                <c:v>January</c:v>
              </c:pt>
              <c:pt idx="1">
                <c:v>February</c:v>
              </c:pt>
              <c:pt idx="2">
                <c:v>March</c:v>
              </c:pt>
              <c:pt idx="3">
                <c:v>April</c:v>
              </c:pt>
              <c:pt idx="4">
                <c:v>May</c:v>
              </c:pt>
              <c:pt idx="5">
                <c:v>June</c:v>
              </c:pt>
              <c:pt idx="6">
                <c:v>July</c:v>
              </c:pt>
              <c:pt idx="7">
                <c:v>August</c:v>
              </c:pt>
              <c:pt idx="8">
                <c:v>September</c:v>
              </c:pt>
              <c:pt idx="9">
                <c:v>October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Ref>
              <c:f>'2021'!$B$43:$M$43</c:f>
              <c:numCache>
                <c:formatCode>#,##0_);\(#,##0\)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B9-440D-8117-04272C3BB1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50299264"/>
        <c:axId val="1"/>
      </c:lineChart>
      <c:catAx>
        <c:axId val="1450299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_);\(#,##0\)" sourceLinked="1"/>
        <c:majorTickMark val="out"/>
        <c:minorTickMark val="none"/>
        <c:tickLblPos val="nextTo"/>
        <c:crossAx val="14502992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8567603036106972"/>
          <c:y val="0.53158017814262581"/>
          <c:w val="0.3016973912889267"/>
          <c:h val="9.634884402747523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Cash on Hand - 2022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Cash on Hand</c:v>
          </c:tx>
          <c:marker>
            <c:symbol val="none"/>
          </c:marker>
          <c:cat>
            <c:strLit>
              <c:ptCount val="12"/>
              <c:pt idx="0">
                <c:v>January</c:v>
              </c:pt>
              <c:pt idx="1">
                <c:v>February</c:v>
              </c:pt>
              <c:pt idx="2">
                <c:v>March</c:v>
              </c:pt>
              <c:pt idx="3">
                <c:v>April</c:v>
              </c:pt>
              <c:pt idx="4">
                <c:v>May</c:v>
              </c:pt>
              <c:pt idx="5">
                <c:v>June</c:v>
              </c:pt>
              <c:pt idx="6">
                <c:v>July</c:v>
              </c:pt>
              <c:pt idx="7">
                <c:v>August</c:v>
              </c:pt>
              <c:pt idx="8">
                <c:v>September</c:v>
              </c:pt>
              <c:pt idx="9">
                <c:v>October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Ref>
              <c:f>'2022'!$B$43:$M$43</c:f>
              <c:numCache>
                <c:formatCode>#,##0_);\(#,##0\)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99-4A03-9522-1527CD6C2B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50292864"/>
        <c:axId val="1"/>
      </c:lineChart>
      <c:catAx>
        <c:axId val="1450292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_);\(#,##0\)" sourceLinked="1"/>
        <c:majorTickMark val="out"/>
        <c:minorTickMark val="none"/>
        <c:tickLblPos val="nextTo"/>
        <c:crossAx val="14502928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8567603036106972"/>
          <c:y val="0.53158017814262581"/>
          <c:w val="0.3016973912889267"/>
          <c:h val="9.634884402747523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Cash on Hand - 2023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Cash on Hand</c:v>
          </c:tx>
          <c:marker>
            <c:symbol val="none"/>
          </c:marker>
          <c:cat>
            <c:strLit>
              <c:ptCount val="12"/>
              <c:pt idx="0">
                <c:v>January</c:v>
              </c:pt>
              <c:pt idx="1">
                <c:v>February</c:v>
              </c:pt>
              <c:pt idx="2">
                <c:v>March</c:v>
              </c:pt>
              <c:pt idx="3">
                <c:v>April</c:v>
              </c:pt>
              <c:pt idx="4">
                <c:v>May</c:v>
              </c:pt>
              <c:pt idx="5">
                <c:v>June</c:v>
              </c:pt>
              <c:pt idx="6">
                <c:v>July</c:v>
              </c:pt>
              <c:pt idx="7">
                <c:v>August</c:v>
              </c:pt>
              <c:pt idx="8">
                <c:v>September</c:v>
              </c:pt>
              <c:pt idx="9">
                <c:v>October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Ref>
              <c:f>'2023'!$B$43:$M$43</c:f>
              <c:numCache>
                <c:formatCode>#,##0_);\(#,##0\)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64-4D85-A722-28549DC66D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50293264"/>
        <c:axId val="1"/>
      </c:lineChart>
      <c:catAx>
        <c:axId val="1450293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_);\(#,##0\)" sourceLinked="1"/>
        <c:majorTickMark val="out"/>
        <c:minorTickMark val="none"/>
        <c:tickLblPos val="nextTo"/>
        <c:crossAx val="14502932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8567603036106972"/>
          <c:y val="0.53158017814262581"/>
          <c:w val="0.3016973912889267"/>
          <c:h val="9.634884402747523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Cash on Hand - 2024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Cash on Hand</c:v>
          </c:tx>
          <c:marker>
            <c:symbol val="none"/>
          </c:marker>
          <c:cat>
            <c:strLit>
              <c:ptCount val="12"/>
              <c:pt idx="0">
                <c:v>January</c:v>
              </c:pt>
              <c:pt idx="1">
                <c:v>February</c:v>
              </c:pt>
              <c:pt idx="2">
                <c:v>March</c:v>
              </c:pt>
              <c:pt idx="3">
                <c:v>April</c:v>
              </c:pt>
              <c:pt idx="4">
                <c:v>May</c:v>
              </c:pt>
              <c:pt idx="5">
                <c:v>June</c:v>
              </c:pt>
              <c:pt idx="6">
                <c:v>July</c:v>
              </c:pt>
              <c:pt idx="7">
                <c:v>August</c:v>
              </c:pt>
              <c:pt idx="8">
                <c:v>September</c:v>
              </c:pt>
              <c:pt idx="9">
                <c:v>October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Ref>
              <c:f>'2024'!$B$43:$M$43</c:f>
              <c:numCache>
                <c:formatCode>#,##0_);\(#,##0\)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FE-4006-AE7C-C49380CEF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50300064"/>
        <c:axId val="1"/>
      </c:lineChart>
      <c:catAx>
        <c:axId val="1450300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_);\(#,##0\)" sourceLinked="1"/>
        <c:majorTickMark val="out"/>
        <c:minorTickMark val="none"/>
        <c:tickLblPos val="nextTo"/>
        <c:crossAx val="14503000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8567603036106972"/>
          <c:y val="0.53158017814262581"/>
          <c:w val="0.3016973912889267"/>
          <c:h val="9.634884402747523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4182852143482058E-2"/>
          <c:y val="0.18103018372703411"/>
          <c:w val="0.73726246719160105"/>
          <c:h val="0.57269976669582967"/>
        </c:manualLayout>
      </c:layout>
      <c:bar3DChart>
        <c:barDir val="col"/>
        <c:grouping val="clustered"/>
        <c:varyColors val="0"/>
        <c:ser>
          <c:idx val="0"/>
          <c:order val="0"/>
          <c:tx>
            <c:v>Receipts</c:v>
          </c:tx>
          <c:invertIfNegative val="0"/>
          <c:cat>
            <c:strLit>
              <c:ptCount val="12"/>
              <c:pt idx="0">
                <c:v>January</c:v>
              </c:pt>
              <c:pt idx="1">
                <c:v>February</c:v>
              </c:pt>
              <c:pt idx="2">
                <c:v>March</c:v>
              </c:pt>
              <c:pt idx="3">
                <c:v>April</c:v>
              </c:pt>
              <c:pt idx="4">
                <c:v>May</c:v>
              </c:pt>
              <c:pt idx="5">
                <c:v>June</c:v>
              </c:pt>
              <c:pt idx="6">
                <c:v>July</c:v>
              </c:pt>
              <c:pt idx="7">
                <c:v>August</c:v>
              </c:pt>
              <c:pt idx="8">
                <c:v>September</c:v>
              </c:pt>
              <c:pt idx="9">
                <c:v>October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Ref>
              <c:f>'2020'!$C$16:$N$16</c:f>
              <c:numCache>
                <c:formatCode>#,##0_);\(#,##0\)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56-4503-9C0F-EDBC2D19F14C}"/>
            </c:ext>
          </c:extLst>
        </c:ser>
        <c:ser>
          <c:idx val="1"/>
          <c:order val="1"/>
          <c:tx>
            <c:v>Expenses</c:v>
          </c:tx>
          <c:invertIfNegative val="0"/>
          <c:cat>
            <c:strLit>
              <c:ptCount val="12"/>
              <c:pt idx="0">
                <c:v>January</c:v>
              </c:pt>
              <c:pt idx="1">
                <c:v>February</c:v>
              </c:pt>
              <c:pt idx="2">
                <c:v>March</c:v>
              </c:pt>
              <c:pt idx="3">
                <c:v>April</c:v>
              </c:pt>
              <c:pt idx="4">
                <c:v>May</c:v>
              </c:pt>
              <c:pt idx="5">
                <c:v>June</c:v>
              </c:pt>
              <c:pt idx="6">
                <c:v>July</c:v>
              </c:pt>
              <c:pt idx="7">
                <c:v>August</c:v>
              </c:pt>
              <c:pt idx="8">
                <c:v>September</c:v>
              </c:pt>
              <c:pt idx="9">
                <c:v>October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Ref>
              <c:f>'2020'!$C$43:$N$43</c:f>
              <c:numCache>
                <c:formatCode>#,##0_);\(#,##0\)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56-4503-9C0F-EDBC2D19F1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50292064"/>
        <c:axId val="1"/>
        <c:axId val="0"/>
      </c:bar3DChart>
      <c:catAx>
        <c:axId val="1450292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_);\(#,##0\)" sourceLinked="1"/>
        <c:majorTickMark val="out"/>
        <c:minorTickMark val="none"/>
        <c:tickLblPos val="nextTo"/>
        <c:crossAx val="14502920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749392601262681"/>
          <c:y val="0.40200759479533144"/>
          <c:w val="0.18987949563736972"/>
          <c:h val="0.1960200619869324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4182852143482058E-2"/>
          <c:y val="0.21343759113444152"/>
          <c:w val="0.73726246719160105"/>
          <c:h val="0.54029235928842223"/>
        </c:manualLayout>
      </c:layout>
      <c:bar3DChart>
        <c:barDir val="col"/>
        <c:grouping val="clustered"/>
        <c:varyColors val="0"/>
        <c:ser>
          <c:idx val="0"/>
          <c:order val="0"/>
          <c:tx>
            <c:v>Receipts</c:v>
          </c:tx>
          <c:invertIfNegative val="0"/>
          <c:cat>
            <c:strLit>
              <c:ptCount val="12"/>
              <c:pt idx="0">
                <c:v>January</c:v>
              </c:pt>
              <c:pt idx="1">
                <c:v>February</c:v>
              </c:pt>
              <c:pt idx="2">
                <c:v>March</c:v>
              </c:pt>
              <c:pt idx="3">
                <c:v>April</c:v>
              </c:pt>
              <c:pt idx="4">
                <c:v>May</c:v>
              </c:pt>
              <c:pt idx="5">
                <c:v>June</c:v>
              </c:pt>
              <c:pt idx="6">
                <c:v>July</c:v>
              </c:pt>
              <c:pt idx="7">
                <c:v>August</c:v>
              </c:pt>
              <c:pt idx="8">
                <c:v>September</c:v>
              </c:pt>
              <c:pt idx="9">
                <c:v>October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Ref>
              <c:f>'2021'!$B$15:$M$15</c:f>
              <c:numCache>
                <c:formatCode>#,##0_);\(#,##0\)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8C-438A-BE02-5C37C6D58E36}"/>
            </c:ext>
          </c:extLst>
        </c:ser>
        <c:ser>
          <c:idx val="1"/>
          <c:order val="1"/>
          <c:tx>
            <c:v>Expenses</c:v>
          </c:tx>
          <c:invertIfNegative val="0"/>
          <c:cat>
            <c:strLit>
              <c:ptCount val="12"/>
              <c:pt idx="0">
                <c:v>January</c:v>
              </c:pt>
              <c:pt idx="1">
                <c:v>February</c:v>
              </c:pt>
              <c:pt idx="2">
                <c:v>March</c:v>
              </c:pt>
              <c:pt idx="3">
                <c:v>April</c:v>
              </c:pt>
              <c:pt idx="4">
                <c:v>May</c:v>
              </c:pt>
              <c:pt idx="5">
                <c:v>June</c:v>
              </c:pt>
              <c:pt idx="6">
                <c:v>July</c:v>
              </c:pt>
              <c:pt idx="7">
                <c:v>August</c:v>
              </c:pt>
              <c:pt idx="8">
                <c:v>September</c:v>
              </c:pt>
              <c:pt idx="9">
                <c:v>October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Ref>
              <c:f>'2021'!$B$42:$M$42</c:f>
              <c:numCache>
                <c:formatCode>#,##0_);\(#,##0\)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8C-438A-BE02-5C37C6D58E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50301264"/>
        <c:axId val="1"/>
        <c:axId val="0"/>
      </c:bar3DChart>
      <c:catAx>
        <c:axId val="1450301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_);\(#,##0\)" sourceLinked="1"/>
        <c:majorTickMark val="out"/>
        <c:minorTickMark val="none"/>
        <c:tickLblPos val="nextTo"/>
        <c:crossAx val="14503012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749392601262681"/>
          <c:y val="0.39868522086334957"/>
          <c:w val="0.18987949563736972"/>
          <c:h val="0.1960200619869324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4182852143482058E-2"/>
          <c:y val="0.18565981335666376"/>
          <c:w val="0.73726246719160105"/>
          <c:h val="0.56807013706620002"/>
        </c:manualLayout>
      </c:layout>
      <c:bar3DChart>
        <c:barDir val="col"/>
        <c:grouping val="clustered"/>
        <c:varyColors val="0"/>
        <c:ser>
          <c:idx val="0"/>
          <c:order val="0"/>
          <c:tx>
            <c:v>Receipts</c:v>
          </c:tx>
          <c:invertIfNegative val="0"/>
          <c:cat>
            <c:strLit>
              <c:ptCount val="12"/>
              <c:pt idx="0">
                <c:v>January</c:v>
              </c:pt>
              <c:pt idx="1">
                <c:v>February</c:v>
              </c:pt>
              <c:pt idx="2">
                <c:v>March</c:v>
              </c:pt>
              <c:pt idx="3">
                <c:v>April</c:v>
              </c:pt>
              <c:pt idx="4">
                <c:v>May</c:v>
              </c:pt>
              <c:pt idx="5">
                <c:v>June</c:v>
              </c:pt>
              <c:pt idx="6">
                <c:v>July</c:v>
              </c:pt>
              <c:pt idx="7">
                <c:v>August</c:v>
              </c:pt>
              <c:pt idx="8">
                <c:v>September</c:v>
              </c:pt>
              <c:pt idx="9">
                <c:v>October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Ref>
              <c:f>'2022'!$B$15:$M$15</c:f>
              <c:numCache>
                <c:formatCode>#,##0_);\(#,##0\)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C9-4869-8B63-E812D6FC35A3}"/>
            </c:ext>
          </c:extLst>
        </c:ser>
        <c:ser>
          <c:idx val="1"/>
          <c:order val="1"/>
          <c:tx>
            <c:v>Expenses</c:v>
          </c:tx>
          <c:invertIfNegative val="0"/>
          <c:cat>
            <c:strLit>
              <c:ptCount val="12"/>
              <c:pt idx="0">
                <c:v>January</c:v>
              </c:pt>
              <c:pt idx="1">
                <c:v>February</c:v>
              </c:pt>
              <c:pt idx="2">
                <c:v>March</c:v>
              </c:pt>
              <c:pt idx="3">
                <c:v>April</c:v>
              </c:pt>
              <c:pt idx="4">
                <c:v>May</c:v>
              </c:pt>
              <c:pt idx="5">
                <c:v>June</c:v>
              </c:pt>
              <c:pt idx="6">
                <c:v>July</c:v>
              </c:pt>
              <c:pt idx="7">
                <c:v>August</c:v>
              </c:pt>
              <c:pt idx="8">
                <c:v>September</c:v>
              </c:pt>
              <c:pt idx="9">
                <c:v>October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Ref>
              <c:f>'2022'!$B$42:$M$42</c:f>
              <c:numCache>
                <c:formatCode>#,##0_);\(#,##0\)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C9-4869-8B63-E812D6FC35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50293664"/>
        <c:axId val="1"/>
        <c:axId val="0"/>
      </c:bar3DChart>
      <c:catAx>
        <c:axId val="1450293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_);\(#,##0\)" sourceLinked="1"/>
        <c:majorTickMark val="out"/>
        <c:minorTickMark val="none"/>
        <c:tickLblPos val="nextTo"/>
        <c:crossAx val="14502936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749392601262681"/>
          <c:y val="0.39868522086334957"/>
          <c:w val="0.18987949563736972"/>
          <c:h val="0.1960200619869324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4182852143482058E-2"/>
          <c:y val="0.16714129483814524"/>
          <c:w val="0.73726246719160105"/>
          <c:h val="0.58658865558471862"/>
        </c:manualLayout>
      </c:layout>
      <c:bar3DChart>
        <c:barDir val="col"/>
        <c:grouping val="clustered"/>
        <c:varyColors val="0"/>
        <c:ser>
          <c:idx val="0"/>
          <c:order val="0"/>
          <c:tx>
            <c:v>Receipts</c:v>
          </c:tx>
          <c:invertIfNegative val="0"/>
          <c:cat>
            <c:strLit>
              <c:ptCount val="12"/>
              <c:pt idx="0">
                <c:v>January</c:v>
              </c:pt>
              <c:pt idx="1">
                <c:v>February</c:v>
              </c:pt>
              <c:pt idx="2">
                <c:v>March</c:v>
              </c:pt>
              <c:pt idx="3">
                <c:v>April</c:v>
              </c:pt>
              <c:pt idx="4">
                <c:v>May</c:v>
              </c:pt>
              <c:pt idx="5">
                <c:v>June</c:v>
              </c:pt>
              <c:pt idx="6">
                <c:v>July</c:v>
              </c:pt>
              <c:pt idx="7">
                <c:v>August</c:v>
              </c:pt>
              <c:pt idx="8">
                <c:v>September</c:v>
              </c:pt>
              <c:pt idx="9">
                <c:v>October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Ref>
              <c:f>'2023'!$B$15:$M$15</c:f>
              <c:numCache>
                <c:formatCode>#,##0_);\(#,##0\)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3F-45C5-8E27-CA45ACE768A1}"/>
            </c:ext>
          </c:extLst>
        </c:ser>
        <c:ser>
          <c:idx val="1"/>
          <c:order val="1"/>
          <c:tx>
            <c:v>Expenses</c:v>
          </c:tx>
          <c:invertIfNegative val="0"/>
          <c:cat>
            <c:strLit>
              <c:ptCount val="12"/>
              <c:pt idx="0">
                <c:v>January</c:v>
              </c:pt>
              <c:pt idx="1">
                <c:v>February</c:v>
              </c:pt>
              <c:pt idx="2">
                <c:v>March</c:v>
              </c:pt>
              <c:pt idx="3">
                <c:v>April</c:v>
              </c:pt>
              <c:pt idx="4">
                <c:v>May</c:v>
              </c:pt>
              <c:pt idx="5">
                <c:v>June</c:v>
              </c:pt>
              <c:pt idx="6">
                <c:v>July</c:v>
              </c:pt>
              <c:pt idx="7">
                <c:v>August</c:v>
              </c:pt>
              <c:pt idx="8">
                <c:v>September</c:v>
              </c:pt>
              <c:pt idx="9">
                <c:v>October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Ref>
              <c:f>'2023'!$B$42:$M$42</c:f>
              <c:numCache>
                <c:formatCode>#,##0_);\(#,##0\)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3F-45C5-8E27-CA45ACE768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50294864"/>
        <c:axId val="1"/>
        <c:axId val="0"/>
      </c:bar3DChart>
      <c:catAx>
        <c:axId val="1450294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_);\(#,##0\)" sourceLinked="1"/>
        <c:majorTickMark val="out"/>
        <c:minorTickMark val="none"/>
        <c:tickLblPos val="nextTo"/>
        <c:crossAx val="14502948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749392601262681"/>
          <c:y val="0.39868522086334957"/>
          <c:w val="0.18987949563736972"/>
          <c:h val="0.1960200619869324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8</xdr:col>
      <xdr:colOff>304800</xdr:colOff>
      <xdr:row>17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47DBE65-51E5-4C66-8997-E018E7349E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19</xdr:row>
      <xdr:rowOff>0</xdr:rowOff>
    </xdr:from>
    <xdr:to>
      <xdr:col>8</xdr:col>
      <xdr:colOff>304800</xdr:colOff>
      <xdr:row>35</xdr:row>
      <xdr:rowOff>152400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E07B40AE-6E0A-41A8-B5BF-DB004FE009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37</xdr:row>
      <xdr:rowOff>0</xdr:rowOff>
    </xdr:from>
    <xdr:to>
      <xdr:col>8</xdr:col>
      <xdr:colOff>304800</xdr:colOff>
      <xdr:row>53</xdr:row>
      <xdr:rowOff>152400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id="{AF7FD322-9CC6-4F46-908C-EF80D9F763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55</xdr:row>
      <xdr:rowOff>0</xdr:rowOff>
    </xdr:from>
    <xdr:to>
      <xdr:col>8</xdr:col>
      <xdr:colOff>304800</xdr:colOff>
      <xdr:row>71</xdr:row>
      <xdr:rowOff>152400</xdr:rowOff>
    </xdr:to>
    <xdr:graphicFrame macro="">
      <xdr:nvGraphicFramePr>
        <xdr:cNvPr id="5" name="Chart 5">
          <a:extLst>
            <a:ext uri="{FF2B5EF4-FFF2-40B4-BE49-F238E27FC236}">
              <a16:creationId xmlns:a16="http://schemas.microsoft.com/office/drawing/2014/main" id="{96323983-FB65-45BF-B327-69F5D31BF9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8</xdr:col>
      <xdr:colOff>304800</xdr:colOff>
      <xdr:row>89</xdr:row>
      <xdr:rowOff>152400</xdr:rowOff>
    </xdr:to>
    <xdr:graphicFrame macro="">
      <xdr:nvGraphicFramePr>
        <xdr:cNvPr id="6" name="Chart 7">
          <a:extLst>
            <a:ext uri="{FF2B5EF4-FFF2-40B4-BE49-F238E27FC236}">
              <a16:creationId xmlns:a16="http://schemas.microsoft.com/office/drawing/2014/main" id="{C1AC3B6D-2BBB-4F67-AE9E-0863E54E0E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1</xdr:row>
      <xdr:rowOff>0</xdr:rowOff>
    </xdr:from>
    <xdr:to>
      <xdr:col>16</xdr:col>
      <xdr:colOff>304800</xdr:colOff>
      <xdr:row>17</xdr:row>
      <xdr:rowOff>152400</xdr:rowOff>
    </xdr:to>
    <xdr:graphicFrame macro="">
      <xdr:nvGraphicFramePr>
        <xdr:cNvPr id="7" name="Chart 8">
          <a:extLst>
            <a:ext uri="{FF2B5EF4-FFF2-40B4-BE49-F238E27FC236}">
              <a16:creationId xmlns:a16="http://schemas.microsoft.com/office/drawing/2014/main" id="{5E71FB5A-EBF2-4F83-A14E-3F2DF20DCC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0</xdr:colOff>
      <xdr:row>19</xdr:row>
      <xdr:rowOff>0</xdr:rowOff>
    </xdr:from>
    <xdr:to>
      <xdr:col>16</xdr:col>
      <xdr:colOff>304800</xdr:colOff>
      <xdr:row>35</xdr:row>
      <xdr:rowOff>152400</xdr:rowOff>
    </xdr:to>
    <xdr:graphicFrame macro="">
      <xdr:nvGraphicFramePr>
        <xdr:cNvPr id="8" name="Chart 9">
          <a:extLst>
            <a:ext uri="{FF2B5EF4-FFF2-40B4-BE49-F238E27FC236}">
              <a16:creationId xmlns:a16="http://schemas.microsoft.com/office/drawing/2014/main" id="{6F70782B-B3E4-46FD-B711-DCE8CC603E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289560</xdr:colOff>
      <xdr:row>19</xdr:row>
      <xdr:rowOff>121920</xdr:rowOff>
    </xdr:from>
    <xdr:to>
      <xdr:col>15</xdr:col>
      <xdr:colOff>312420</xdr:colOff>
      <xdr:row>22</xdr:row>
      <xdr:rowOff>4022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5019E96A-ADE2-4701-87F6-C5D4CB47FB04}"/>
            </a:ext>
          </a:extLst>
        </xdr:cNvPr>
        <xdr:cNvSpPr txBox="1"/>
      </xdr:nvSpPr>
      <xdr:spPr>
        <a:xfrm>
          <a:off x="6385560" y="3307080"/>
          <a:ext cx="3070860" cy="38502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 b="1"/>
            <a:t>Receipts vs Expenses - 2021</a:t>
          </a:r>
        </a:p>
      </xdr:txBody>
    </xdr:sp>
    <xdr:clientData/>
  </xdr:twoCellAnchor>
  <xdr:twoCellAnchor>
    <xdr:from>
      <xdr:col>9</xdr:col>
      <xdr:colOff>0</xdr:colOff>
      <xdr:row>37</xdr:row>
      <xdr:rowOff>0</xdr:rowOff>
    </xdr:from>
    <xdr:to>
      <xdr:col>16</xdr:col>
      <xdr:colOff>304800</xdr:colOff>
      <xdr:row>53</xdr:row>
      <xdr:rowOff>152400</xdr:rowOff>
    </xdr:to>
    <xdr:graphicFrame macro="">
      <xdr:nvGraphicFramePr>
        <xdr:cNvPr id="10" name="Chart 11">
          <a:extLst>
            <a:ext uri="{FF2B5EF4-FFF2-40B4-BE49-F238E27FC236}">
              <a16:creationId xmlns:a16="http://schemas.microsoft.com/office/drawing/2014/main" id="{33CED589-1126-4B36-9927-1402EC06EB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0</xdr:colOff>
      <xdr:row>55</xdr:row>
      <xdr:rowOff>0</xdr:rowOff>
    </xdr:from>
    <xdr:to>
      <xdr:col>16</xdr:col>
      <xdr:colOff>304800</xdr:colOff>
      <xdr:row>71</xdr:row>
      <xdr:rowOff>152400</xdr:rowOff>
    </xdr:to>
    <xdr:graphicFrame macro="">
      <xdr:nvGraphicFramePr>
        <xdr:cNvPr id="11" name="Chart 12">
          <a:extLst>
            <a:ext uri="{FF2B5EF4-FFF2-40B4-BE49-F238E27FC236}">
              <a16:creationId xmlns:a16="http://schemas.microsoft.com/office/drawing/2014/main" id="{8C22C456-397B-495C-8728-0A16BCBA7D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16</xdr:col>
      <xdr:colOff>304800</xdr:colOff>
      <xdr:row>89</xdr:row>
      <xdr:rowOff>152400</xdr:rowOff>
    </xdr:to>
    <xdr:graphicFrame macro="">
      <xdr:nvGraphicFramePr>
        <xdr:cNvPr id="12" name="Chart 13">
          <a:extLst>
            <a:ext uri="{FF2B5EF4-FFF2-40B4-BE49-F238E27FC236}">
              <a16:creationId xmlns:a16="http://schemas.microsoft.com/office/drawing/2014/main" id="{A3B50E0B-6B15-4864-9224-253F1E62FF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0.20106</cdr:x>
      <cdr:y>0.01515</cdr:y>
    </cdr:from>
    <cdr:to>
      <cdr:x>0.82708</cdr:x>
      <cdr:y>0.17091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14400" y="43432"/>
          <a:ext cx="2807597" cy="4562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/>
            <a:t>Receipts vs Expenses - 2020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0.19964</cdr:x>
      <cdr:y>0.01042</cdr:y>
    </cdr:from>
    <cdr:to>
      <cdr:x>0.89583</cdr:x>
      <cdr:y>0.18967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23925" y="28575"/>
          <a:ext cx="3171825" cy="4857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/>
            <a:t>Receipts vs Expenses</a:t>
          </a:r>
          <a:r>
            <a:rPr lang="en-US" sz="1800" b="1" baseline="0"/>
            <a:t> - 2022</a:t>
          </a:r>
          <a:endParaRPr lang="en-US" sz="1800" b="1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0.17267</cdr:x>
      <cdr:y>0.02778</cdr:y>
    </cdr:from>
    <cdr:to>
      <cdr:x>0.80442</cdr:x>
      <cdr:y>0.19493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90575" y="81022"/>
          <a:ext cx="2826903" cy="4881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/>
            <a:t>Receipts vs Expenses - 2023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0.1734</cdr:x>
      <cdr:y>0.01042</cdr:y>
    </cdr:from>
    <cdr:to>
      <cdr:x>0.806</cdr:x>
      <cdr:y>0.17756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90576" y="29186"/>
          <a:ext cx="2835166" cy="4923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/>
            <a:t>Receipts vs Expenses - 2024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79998168889431442"/>
    <pageSetUpPr fitToPage="1"/>
  </sheetPr>
  <dimension ref="A1:C56"/>
  <sheetViews>
    <sheetView tabSelected="1" zoomScale="85" zoomScaleNormal="85" workbookViewId="0">
      <selection sqref="A1:B1"/>
    </sheetView>
  </sheetViews>
  <sheetFormatPr defaultRowHeight="12.75" x14ac:dyDescent="0.2"/>
  <cols>
    <col min="1" max="1" width="79.5703125" customWidth="1"/>
    <col min="2" max="2" width="24.85546875" customWidth="1"/>
    <col min="3" max="3" width="28.42578125" style="143" bestFit="1" customWidth="1"/>
    <col min="4" max="8" width="28.42578125" bestFit="1" customWidth="1"/>
  </cols>
  <sheetData>
    <row r="1" spans="1:2" ht="20.25" x14ac:dyDescent="0.2">
      <c r="A1" s="149" t="s">
        <v>0</v>
      </c>
      <c r="B1" s="149"/>
    </row>
    <row r="2" spans="1:2" ht="15" x14ac:dyDescent="0.2">
      <c r="A2" s="1"/>
    </row>
    <row r="3" spans="1:2" ht="15" x14ac:dyDescent="0.2">
      <c r="A3" s="150" t="s">
        <v>171</v>
      </c>
      <c r="B3" s="150"/>
    </row>
    <row r="4" spans="1:2" ht="15.75" x14ac:dyDescent="0.2">
      <c r="A4" s="2"/>
    </row>
    <row r="5" spans="1:2" ht="15" x14ac:dyDescent="0.2">
      <c r="A5" s="10" t="s">
        <v>1</v>
      </c>
    </row>
    <row r="6" spans="1:2" ht="14.25" x14ac:dyDescent="0.2">
      <c r="A6" s="3" t="s">
        <v>2</v>
      </c>
      <c r="B6" s="14">
        <f>'Land &amp; Buildings'!C3+'Land &amp; Buildings'!C4</f>
        <v>0</v>
      </c>
    </row>
    <row r="7" spans="1:2" ht="14.25" x14ac:dyDescent="0.2">
      <c r="A7" s="3" t="s">
        <v>3</v>
      </c>
      <c r="B7" s="15">
        <f>'Land &amp; Buildings'!C5</f>
        <v>0</v>
      </c>
    </row>
    <row r="8" spans="1:2" ht="14.25" x14ac:dyDescent="0.2">
      <c r="A8" s="3" t="s">
        <v>4</v>
      </c>
      <c r="B8" s="14">
        <f>'Land &amp; Buildings'!C7</f>
        <v>0</v>
      </c>
    </row>
    <row r="9" spans="1:2" ht="14.25" x14ac:dyDescent="0.2">
      <c r="A9" s="3" t="s">
        <v>5</v>
      </c>
      <c r="B9" s="14">
        <f>'Land &amp; Buildings'!C8</f>
        <v>0</v>
      </c>
    </row>
    <row r="10" spans="1:2" ht="14.25" x14ac:dyDescent="0.2">
      <c r="A10" s="3" t="s">
        <v>6</v>
      </c>
      <c r="B10" s="15">
        <f>SUM('Land &amp; Buildings'!C9:C21)</f>
        <v>0</v>
      </c>
    </row>
    <row r="11" spans="1:2" ht="14.25" x14ac:dyDescent="0.2">
      <c r="A11" s="3"/>
      <c r="B11" s="7"/>
    </row>
    <row r="12" spans="1:2" ht="15" x14ac:dyDescent="0.2">
      <c r="A12" s="10" t="s">
        <v>7</v>
      </c>
      <c r="B12" s="7"/>
    </row>
    <row r="13" spans="1:2" ht="14.25" x14ac:dyDescent="0.2">
      <c r="A13" s="3" t="s">
        <v>8</v>
      </c>
      <c r="B13" s="6">
        <f>Equipment!C3</f>
        <v>0</v>
      </c>
    </row>
    <row r="14" spans="1:2" ht="14.25" x14ac:dyDescent="0.2">
      <c r="A14" s="3" t="s">
        <v>9</v>
      </c>
      <c r="B14" s="6">
        <f>Equipment!C4</f>
        <v>0</v>
      </c>
    </row>
    <row r="15" spans="1:2" ht="14.25" x14ac:dyDescent="0.2">
      <c r="A15" s="3" t="s">
        <v>10</v>
      </c>
      <c r="B15" s="6">
        <f>Equipment!C5</f>
        <v>0</v>
      </c>
    </row>
    <row r="16" spans="1:2" ht="14.25" x14ac:dyDescent="0.2">
      <c r="A16" s="3" t="s">
        <v>11</v>
      </c>
      <c r="B16" s="6">
        <f>Equipment!C6</f>
        <v>0</v>
      </c>
    </row>
    <row r="17" spans="1:2" ht="14.25" x14ac:dyDescent="0.2">
      <c r="A17" s="3" t="s">
        <v>12</v>
      </c>
      <c r="B17" s="6">
        <f>Equipment!C7</f>
        <v>0</v>
      </c>
    </row>
    <row r="18" spans="1:2" ht="14.25" x14ac:dyDescent="0.2">
      <c r="A18" s="3" t="s">
        <v>13</v>
      </c>
      <c r="B18" s="6">
        <f>Equipment!C8</f>
        <v>0</v>
      </c>
    </row>
    <row r="19" spans="1:2" ht="14.25" x14ac:dyDescent="0.2">
      <c r="A19" s="3" t="s">
        <v>14</v>
      </c>
      <c r="B19" s="6">
        <f>Equipment!C9</f>
        <v>0</v>
      </c>
    </row>
    <row r="20" spans="1:2" ht="14.25" x14ac:dyDescent="0.2">
      <c r="A20" s="3" t="s">
        <v>15</v>
      </c>
      <c r="B20" s="6">
        <f>Equipment!C10</f>
        <v>0</v>
      </c>
    </row>
    <row r="21" spans="1:2" ht="14.25" x14ac:dyDescent="0.2">
      <c r="A21" s="3" t="s">
        <v>16</v>
      </c>
      <c r="B21" s="6">
        <f>Equipment!C11</f>
        <v>0</v>
      </c>
    </row>
    <row r="22" spans="1:2" ht="14.25" x14ac:dyDescent="0.2">
      <c r="A22" s="3" t="s">
        <v>6</v>
      </c>
      <c r="B22" s="6">
        <f>SUM(Equipment!C12:C20)</f>
        <v>0</v>
      </c>
    </row>
    <row r="23" spans="1:2" ht="14.25" x14ac:dyDescent="0.2">
      <c r="A23" s="3"/>
      <c r="B23" s="7"/>
    </row>
    <row r="24" spans="1:2" ht="15" x14ac:dyDescent="0.2">
      <c r="A24" s="10" t="s">
        <v>17</v>
      </c>
      <c r="B24" s="7"/>
    </row>
    <row r="25" spans="1:2" ht="14.25" x14ac:dyDescent="0.2">
      <c r="A25" s="3" t="s">
        <v>18</v>
      </c>
      <c r="B25" s="6">
        <f>'Materials &amp; Supplies'!C3</f>
        <v>0</v>
      </c>
    </row>
    <row r="26" spans="1:2" ht="14.25" x14ac:dyDescent="0.2">
      <c r="A26" s="3" t="s">
        <v>19</v>
      </c>
      <c r="B26" s="6">
        <f>'Materials &amp; Supplies'!C4</f>
        <v>0</v>
      </c>
    </row>
    <row r="27" spans="1:2" ht="14.25" x14ac:dyDescent="0.2">
      <c r="A27" s="3" t="s">
        <v>20</v>
      </c>
      <c r="B27" s="5">
        <f>'Materials &amp; Supplies'!C5</f>
        <v>0</v>
      </c>
    </row>
    <row r="28" spans="1:2" ht="14.25" x14ac:dyDescent="0.2">
      <c r="A28" s="3" t="s">
        <v>6</v>
      </c>
      <c r="B28" s="5">
        <f>SUM('Materials &amp; Supplies'!C6:C20)</f>
        <v>0</v>
      </c>
    </row>
    <row r="29" spans="1:2" x14ac:dyDescent="0.2">
      <c r="B29" s="8"/>
    </row>
    <row r="30" spans="1:2" ht="15" x14ac:dyDescent="0.2">
      <c r="A30" s="10" t="s">
        <v>21</v>
      </c>
      <c r="B30" s="7"/>
    </row>
    <row r="31" spans="1:2" ht="14.25" x14ac:dyDescent="0.2">
      <c r="A31" s="3" t="s">
        <v>22</v>
      </c>
      <c r="B31" s="6">
        <f>'Marketing Image &amp; Branding'!C3</f>
        <v>0</v>
      </c>
    </row>
    <row r="32" spans="1:2" ht="14.25" x14ac:dyDescent="0.2">
      <c r="A32" s="3" t="s">
        <v>23</v>
      </c>
      <c r="B32" s="6">
        <f>'Marketing Image &amp; Branding'!C4</f>
        <v>0</v>
      </c>
    </row>
    <row r="33" spans="1:2" ht="14.25" x14ac:dyDescent="0.2">
      <c r="A33" s="3" t="s">
        <v>24</v>
      </c>
      <c r="B33" s="6">
        <f>'Marketing Image &amp; Branding'!C5</f>
        <v>0</v>
      </c>
    </row>
    <row r="34" spans="1:2" ht="14.25" x14ac:dyDescent="0.2">
      <c r="A34" s="3" t="s">
        <v>6</v>
      </c>
      <c r="B34" s="6">
        <f>SUM('Marketing Image &amp; Branding'!C6:C20)</f>
        <v>0</v>
      </c>
    </row>
    <row r="35" spans="1:2" x14ac:dyDescent="0.2">
      <c r="B35" s="7"/>
    </row>
    <row r="36" spans="1:2" ht="15" x14ac:dyDescent="0.2">
      <c r="A36" s="10" t="s">
        <v>25</v>
      </c>
      <c r="B36" s="7"/>
    </row>
    <row r="37" spans="1:2" ht="14.25" x14ac:dyDescent="0.2">
      <c r="A37" s="3" t="s">
        <v>26</v>
      </c>
      <c r="B37" s="6">
        <f>SUM('Operations Fees &amp; Expenses'!C3:C5)</f>
        <v>0</v>
      </c>
    </row>
    <row r="38" spans="1:2" ht="14.25" x14ac:dyDescent="0.2">
      <c r="A38" s="3" t="s">
        <v>27</v>
      </c>
      <c r="B38" s="6">
        <f>'Operations Fees &amp; Expenses'!C6</f>
        <v>0</v>
      </c>
    </row>
    <row r="39" spans="1:2" ht="14.25" x14ac:dyDescent="0.2">
      <c r="A39" s="3" t="s">
        <v>38</v>
      </c>
      <c r="B39" s="5">
        <f>SUM('Operations Fees &amp; Expenses'!C7:C11)</f>
        <v>0</v>
      </c>
    </row>
    <row r="40" spans="1:2" ht="14.25" x14ac:dyDescent="0.2">
      <c r="A40" s="3" t="s">
        <v>28</v>
      </c>
      <c r="B40" s="6">
        <f>'Operations Fees &amp; Expenses'!C12</f>
        <v>0</v>
      </c>
    </row>
    <row r="41" spans="1:2" ht="14.25" x14ac:dyDescent="0.2">
      <c r="A41" s="3" t="s">
        <v>29</v>
      </c>
      <c r="B41" s="6">
        <f>'Operations Fees &amp; Expenses'!C13</f>
        <v>0</v>
      </c>
    </row>
    <row r="42" spans="1:2" ht="14.25" x14ac:dyDescent="0.2">
      <c r="A42" s="3" t="s">
        <v>6</v>
      </c>
      <c r="B42" s="6">
        <f>SUM('Operations Fees &amp; Expenses'!C14:C20)</f>
        <v>0</v>
      </c>
    </row>
    <row r="43" spans="1:2" ht="14.25" x14ac:dyDescent="0.2">
      <c r="A43" s="3"/>
      <c r="B43" s="11"/>
    </row>
    <row r="44" spans="1:2" ht="15" x14ac:dyDescent="0.2">
      <c r="A44" s="10" t="s">
        <v>30</v>
      </c>
      <c r="B44" s="7"/>
    </row>
    <row r="45" spans="1:2" ht="14.25" x14ac:dyDescent="0.2">
      <c r="A45" s="3" t="s">
        <v>31</v>
      </c>
      <c r="B45" s="6">
        <f>'Personal Living Expenses'!C3</f>
        <v>0</v>
      </c>
    </row>
    <row r="46" spans="1:2" ht="14.25" x14ac:dyDescent="0.2">
      <c r="A46" s="3" t="s">
        <v>32</v>
      </c>
      <c r="B46" s="6">
        <f>'Personal Living Expenses'!C4</f>
        <v>0</v>
      </c>
    </row>
    <row r="47" spans="1:2" ht="14.25" x14ac:dyDescent="0.2">
      <c r="A47" s="3" t="s">
        <v>33</v>
      </c>
      <c r="B47" s="6">
        <f>'Personal Living Expenses'!C5</f>
        <v>0</v>
      </c>
    </row>
    <row r="48" spans="1:2" ht="14.25" x14ac:dyDescent="0.2">
      <c r="A48" s="3" t="s">
        <v>6</v>
      </c>
      <c r="B48" s="6">
        <f>SUM('Personal Living Expenses'!C6:C20)</f>
        <v>0</v>
      </c>
    </row>
    <row r="49" spans="1:2" x14ac:dyDescent="0.2">
      <c r="B49" s="7"/>
    </row>
    <row r="50" spans="1:2" ht="15" x14ac:dyDescent="0.2">
      <c r="A50" s="10" t="s">
        <v>34</v>
      </c>
      <c r="B50" s="7"/>
    </row>
    <row r="51" spans="1:2" ht="14.25" x14ac:dyDescent="0.2">
      <c r="A51" s="3" t="s">
        <v>35</v>
      </c>
      <c r="B51" s="6">
        <f>'Cash Reserve'!C3</f>
        <v>0</v>
      </c>
    </row>
    <row r="52" spans="1:2" ht="14.25" x14ac:dyDescent="0.2">
      <c r="A52" s="3" t="s">
        <v>36</v>
      </c>
      <c r="B52" s="6">
        <f>'Cash Reserve'!C4</f>
        <v>0</v>
      </c>
    </row>
    <row r="53" spans="1:2" ht="14.25" x14ac:dyDescent="0.2">
      <c r="A53" s="3" t="s">
        <v>6</v>
      </c>
      <c r="B53" s="6">
        <f>SUM('Cash Reserve'!C5:C20)</f>
        <v>0</v>
      </c>
    </row>
    <row r="54" spans="1:2" x14ac:dyDescent="0.2">
      <c r="B54" s="7"/>
    </row>
    <row r="55" spans="1:2" ht="15.75" thickBot="1" x14ac:dyDescent="0.25">
      <c r="A55" s="10" t="s">
        <v>37</v>
      </c>
      <c r="B55" s="9">
        <f>SUM(B6:B54)</f>
        <v>0</v>
      </c>
    </row>
    <row r="56" spans="1:2" ht="13.5" thickTop="1" x14ac:dyDescent="0.2"/>
  </sheetData>
  <sheetProtection algorithmName="SHA-512" hashValue="YxPEgxha5SCjgBR4r2NK50VcHXqA545kKAelwZmYAosy0LiJdPUYQyFyo0D5EN2yOblecgyTMKaE+NvgEM7JOQ==" saltValue="yeufxSYkqx1PxL+ZthhjNg==" spinCount="100000" sheet="1" objects="1" scenarios="1"/>
  <mergeCells count="2">
    <mergeCell ref="A1:B1"/>
    <mergeCell ref="A3:B3"/>
  </mergeCells>
  <pageMargins left="0.7" right="0.7" top="0.75" bottom="0.75" header="0.3" footer="0.3"/>
  <pageSetup scale="8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4E2ED-E62A-41A1-80CB-6D021BCBBD27}">
  <sheetPr>
    <tabColor theme="6" tint="0.59999389629810485"/>
  </sheetPr>
  <dimension ref="A1:N50"/>
  <sheetViews>
    <sheetView workbookViewId="0">
      <selection sqref="A1:N1"/>
    </sheetView>
  </sheetViews>
  <sheetFormatPr defaultColWidth="9.140625" defaultRowHeight="12.75" x14ac:dyDescent="0.2"/>
  <cols>
    <col min="1" max="1" width="38.7109375" style="25" customWidth="1"/>
    <col min="2" max="13" width="10.5703125" style="25" customWidth="1"/>
    <col min="14" max="256" width="9.140625" style="25"/>
    <col min="257" max="257" width="38.7109375" style="25" customWidth="1"/>
    <col min="258" max="269" width="10.5703125" style="25" customWidth="1"/>
    <col min="270" max="512" width="9.140625" style="25"/>
    <col min="513" max="513" width="38.7109375" style="25" customWidth="1"/>
    <col min="514" max="525" width="10.5703125" style="25" customWidth="1"/>
    <col min="526" max="768" width="9.140625" style="25"/>
    <col min="769" max="769" width="38.7109375" style="25" customWidth="1"/>
    <col min="770" max="781" width="10.5703125" style="25" customWidth="1"/>
    <col min="782" max="1024" width="9.140625" style="25"/>
    <col min="1025" max="1025" width="38.7109375" style="25" customWidth="1"/>
    <col min="1026" max="1037" width="10.5703125" style="25" customWidth="1"/>
    <col min="1038" max="1280" width="9.140625" style="25"/>
    <col min="1281" max="1281" width="38.7109375" style="25" customWidth="1"/>
    <col min="1282" max="1293" width="10.5703125" style="25" customWidth="1"/>
    <col min="1294" max="1536" width="9.140625" style="25"/>
    <col min="1537" max="1537" width="38.7109375" style="25" customWidth="1"/>
    <col min="1538" max="1549" width="10.5703125" style="25" customWidth="1"/>
    <col min="1550" max="1792" width="9.140625" style="25"/>
    <col min="1793" max="1793" width="38.7109375" style="25" customWidth="1"/>
    <col min="1794" max="1805" width="10.5703125" style="25" customWidth="1"/>
    <col min="1806" max="2048" width="9.140625" style="25"/>
    <col min="2049" max="2049" width="38.7109375" style="25" customWidth="1"/>
    <col min="2050" max="2061" width="10.5703125" style="25" customWidth="1"/>
    <col min="2062" max="2304" width="9.140625" style="25"/>
    <col min="2305" max="2305" width="38.7109375" style="25" customWidth="1"/>
    <col min="2306" max="2317" width="10.5703125" style="25" customWidth="1"/>
    <col min="2318" max="2560" width="9.140625" style="25"/>
    <col min="2561" max="2561" width="38.7109375" style="25" customWidth="1"/>
    <col min="2562" max="2573" width="10.5703125" style="25" customWidth="1"/>
    <col min="2574" max="2816" width="9.140625" style="25"/>
    <col min="2817" max="2817" width="38.7109375" style="25" customWidth="1"/>
    <col min="2818" max="2829" width="10.5703125" style="25" customWidth="1"/>
    <col min="2830" max="3072" width="9.140625" style="25"/>
    <col min="3073" max="3073" width="38.7109375" style="25" customWidth="1"/>
    <col min="3074" max="3085" width="10.5703125" style="25" customWidth="1"/>
    <col min="3086" max="3328" width="9.140625" style="25"/>
    <col min="3329" max="3329" width="38.7109375" style="25" customWidth="1"/>
    <col min="3330" max="3341" width="10.5703125" style="25" customWidth="1"/>
    <col min="3342" max="3584" width="9.140625" style="25"/>
    <col min="3585" max="3585" width="38.7109375" style="25" customWidth="1"/>
    <col min="3586" max="3597" width="10.5703125" style="25" customWidth="1"/>
    <col min="3598" max="3840" width="9.140625" style="25"/>
    <col min="3841" max="3841" width="38.7109375" style="25" customWidth="1"/>
    <col min="3842" max="3853" width="10.5703125" style="25" customWidth="1"/>
    <col min="3854" max="4096" width="9.140625" style="25"/>
    <col min="4097" max="4097" width="38.7109375" style="25" customWidth="1"/>
    <col min="4098" max="4109" width="10.5703125" style="25" customWidth="1"/>
    <col min="4110" max="4352" width="9.140625" style="25"/>
    <col min="4353" max="4353" width="38.7109375" style="25" customWidth="1"/>
    <col min="4354" max="4365" width="10.5703125" style="25" customWidth="1"/>
    <col min="4366" max="4608" width="9.140625" style="25"/>
    <col min="4609" max="4609" width="38.7109375" style="25" customWidth="1"/>
    <col min="4610" max="4621" width="10.5703125" style="25" customWidth="1"/>
    <col min="4622" max="4864" width="9.140625" style="25"/>
    <col min="4865" max="4865" width="38.7109375" style="25" customWidth="1"/>
    <col min="4866" max="4877" width="10.5703125" style="25" customWidth="1"/>
    <col min="4878" max="5120" width="9.140625" style="25"/>
    <col min="5121" max="5121" width="38.7109375" style="25" customWidth="1"/>
    <col min="5122" max="5133" width="10.5703125" style="25" customWidth="1"/>
    <col min="5134" max="5376" width="9.140625" style="25"/>
    <col min="5377" max="5377" width="38.7109375" style="25" customWidth="1"/>
    <col min="5378" max="5389" width="10.5703125" style="25" customWidth="1"/>
    <col min="5390" max="5632" width="9.140625" style="25"/>
    <col min="5633" max="5633" width="38.7109375" style="25" customWidth="1"/>
    <col min="5634" max="5645" width="10.5703125" style="25" customWidth="1"/>
    <col min="5646" max="5888" width="9.140625" style="25"/>
    <col min="5889" max="5889" width="38.7109375" style="25" customWidth="1"/>
    <col min="5890" max="5901" width="10.5703125" style="25" customWidth="1"/>
    <col min="5902" max="6144" width="9.140625" style="25"/>
    <col min="6145" max="6145" width="38.7109375" style="25" customWidth="1"/>
    <col min="6146" max="6157" width="10.5703125" style="25" customWidth="1"/>
    <col min="6158" max="6400" width="9.140625" style="25"/>
    <col min="6401" max="6401" width="38.7109375" style="25" customWidth="1"/>
    <col min="6402" max="6413" width="10.5703125" style="25" customWidth="1"/>
    <col min="6414" max="6656" width="9.140625" style="25"/>
    <col min="6657" max="6657" width="38.7109375" style="25" customWidth="1"/>
    <col min="6658" max="6669" width="10.5703125" style="25" customWidth="1"/>
    <col min="6670" max="6912" width="9.140625" style="25"/>
    <col min="6913" max="6913" width="38.7109375" style="25" customWidth="1"/>
    <col min="6914" max="6925" width="10.5703125" style="25" customWidth="1"/>
    <col min="6926" max="7168" width="9.140625" style="25"/>
    <col min="7169" max="7169" width="38.7109375" style="25" customWidth="1"/>
    <col min="7170" max="7181" width="10.5703125" style="25" customWidth="1"/>
    <col min="7182" max="7424" width="9.140625" style="25"/>
    <col min="7425" max="7425" width="38.7109375" style="25" customWidth="1"/>
    <col min="7426" max="7437" width="10.5703125" style="25" customWidth="1"/>
    <col min="7438" max="7680" width="9.140625" style="25"/>
    <col min="7681" max="7681" width="38.7109375" style="25" customWidth="1"/>
    <col min="7682" max="7693" width="10.5703125" style="25" customWidth="1"/>
    <col min="7694" max="7936" width="9.140625" style="25"/>
    <col min="7937" max="7937" width="38.7109375" style="25" customWidth="1"/>
    <col min="7938" max="7949" width="10.5703125" style="25" customWidth="1"/>
    <col min="7950" max="8192" width="9.140625" style="25"/>
    <col min="8193" max="8193" width="38.7109375" style="25" customWidth="1"/>
    <col min="8194" max="8205" width="10.5703125" style="25" customWidth="1"/>
    <col min="8206" max="8448" width="9.140625" style="25"/>
    <col min="8449" max="8449" width="38.7109375" style="25" customWidth="1"/>
    <col min="8450" max="8461" width="10.5703125" style="25" customWidth="1"/>
    <col min="8462" max="8704" width="9.140625" style="25"/>
    <col min="8705" max="8705" width="38.7109375" style="25" customWidth="1"/>
    <col min="8706" max="8717" width="10.5703125" style="25" customWidth="1"/>
    <col min="8718" max="8960" width="9.140625" style="25"/>
    <col min="8961" max="8961" width="38.7109375" style="25" customWidth="1"/>
    <col min="8962" max="8973" width="10.5703125" style="25" customWidth="1"/>
    <col min="8974" max="9216" width="9.140625" style="25"/>
    <col min="9217" max="9217" width="38.7109375" style="25" customWidth="1"/>
    <col min="9218" max="9229" width="10.5703125" style="25" customWidth="1"/>
    <col min="9230" max="9472" width="9.140625" style="25"/>
    <col min="9473" max="9473" width="38.7109375" style="25" customWidth="1"/>
    <col min="9474" max="9485" width="10.5703125" style="25" customWidth="1"/>
    <col min="9486" max="9728" width="9.140625" style="25"/>
    <col min="9729" max="9729" width="38.7109375" style="25" customWidth="1"/>
    <col min="9730" max="9741" width="10.5703125" style="25" customWidth="1"/>
    <col min="9742" max="9984" width="9.140625" style="25"/>
    <col min="9985" max="9985" width="38.7109375" style="25" customWidth="1"/>
    <col min="9986" max="9997" width="10.5703125" style="25" customWidth="1"/>
    <col min="9998" max="10240" width="9.140625" style="25"/>
    <col min="10241" max="10241" width="38.7109375" style="25" customWidth="1"/>
    <col min="10242" max="10253" width="10.5703125" style="25" customWidth="1"/>
    <col min="10254" max="10496" width="9.140625" style="25"/>
    <col min="10497" max="10497" width="38.7109375" style="25" customWidth="1"/>
    <col min="10498" max="10509" width="10.5703125" style="25" customWidth="1"/>
    <col min="10510" max="10752" width="9.140625" style="25"/>
    <col min="10753" max="10753" width="38.7109375" style="25" customWidth="1"/>
    <col min="10754" max="10765" width="10.5703125" style="25" customWidth="1"/>
    <col min="10766" max="11008" width="9.140625" style="25"/>
    <col min="11009" max="11009" width="38.7109375" style="25" customWidth="1"/>
    <col min="11010" max="11021" width="10.5703125" style="25" customWidth="1"/>
    <col min="11022" max="11264" width="9.140625" style="25"/>
    <col min="11265" max="11265" width="38.7109375" style="25" customWidth="1"/>
    <col min="11266" max="11277" width="10.5703125" style="25" customWidth="1"/>
    <col min="11278" max="11520" width="9.140625" style="25"/>
    <col min="11521" max="11521" width="38.7109375" style="25" customWidth="1"/>
    <col min="11522" max="11533" width="10.5703125" style="25" customWidth="1"/>
    <col min="11534" max="11776" width="9.140625" style="25"/>
    <col min="11777" max="11777" width="38.7109375" style="25" customWidth="1"/>
    <col min="11778" max="11789" width="10.5703125" style="25" customWidth="1"/>
    <col min="11790" max="12032" width="9.140625" style="25"/>
    <col min="12033" max="12033" width="38.7109375" style="25" customWidth="1"/>
    <col min="12034" max="12045" width="10.5703125" style="25" customWidth="1"/>
    <col min="12046" max="12288" width="9.140625" style="25"/>
    <col min="12289" max="12289" width="38.7109375" style="25" customWidth="1"/>
    <col min="12290" max="12301" width="10.5703125" style="25" customWidth="1"/>
    <col min="12302" max="12544" width="9.140625" style="25"/>
    <col min="12545" max="12545" width="38.7109375" style="25" customWidth="1"/>
    <col min="12546" max="12557" width="10.5703125" style="25" customWidth="1"/>
    <col min="12558" max="12800" width="9.140625" style="25"/>
    <col min="12801" max="12801" width="38.7109375" style="25" customWidth="1"/>
    <col min="12802" max="12813" width="10.5703125" style="25" customWidth="1"/>
    <col min="12814" max="13056" width="9.140625" style="25"/>
    <col min="13057" max="13057" width="38.7109375" style="25" customWidth="1"/>
    <col min="13058" max="13069" width="10.5703125" style="25" customWidth="1"/>
    <col min="13070" max="13312" width="9.140625" style="25"/>
    <col min="13313" max="13313" width="38.7109375" style="25" customWidth="1"/>
    <col min="13314" max="13325" width="10.5703125" style="25" customWidth="1"/>
    <col min="13326" max="13568" width="9.140625" style="25"/>
    <col min="13569" max="13569" width="38.7109375" style="25" customWidth="1"/>
    <col min="13570" max="13581" width="10.5703125" style="25" customWidth="1"/>
    <col min="13582" max="13824" width="9.140625" style="25"/>
    <col min="13825" max="13825" width="38.7109375" style="25" customWidth="1"/>
    <col min="13826" max="13837" width="10.5703125" style="25" customWidth="1"/>
    <col min="13838" max="14080" width="9.140625" style="25"/>
    <col min="14081" max="14081" width="38.7109375" style="25" customWidth="1"/>
    <col min="14082" max="14093" width="10.5703125" style="25" customWidth="1"/>
    <col min="14094" max="14336" width="9.140625" style="25"/>
    <col min="14337" max="14337" width="38.7109375" style="25" customWidth="1"/>
    <col min="14338" max="14349" width="10.5703125" style="25" customWidth="1"/>
    <col min="14350" max="14592" width="9.140625" style="25"/>
    <col min="14593" max="14593" width="38.7109375" style="25" customWidth="1"/>
    <col min="14594" max="14605" width="10.5703125" style="25" customWidth="1"/>
    <col min="14606" max="14848" width="9.140625" style="25"/>
    <col min="14849" max="14849" width="38.7109375" style="25" customWidth="1"/>
    <col min="14850" max="14861" width="10.5703125" style="25" customWidth="1"/>
    <col min="14862" max="15104" width="9.140625" style="25"/>
    <col min="15105" max="15105" width="38.7109375" style="25" customWidth="1"/>
    <col min="15106" max="15117" width="10.5703125" style="25" customWidth="1"/>
    <col min="15118" max="15360" width="9.140625" style="25"/>
    <col min="15361" max="15361" width="38.7109375" style="25" customWidth="1"/>
    <col min="15362" max="15373" width="10.5703125" style="25" customWidth="1"/>
    <col min="15374" max="15616" width="9.140625" style="25"/>
    <col min="15617" max="15617" width="38.7109375" style="25" customWidth="1"/>
    <col min="15618" max="15629" width="10.5703125" style="25" customWidth="1"/>
    <col min="15630" max="15872" width="9.140625" style="25"/>
    <col min="15873" max="15873" width="38.7109375" style="25" customWidth="1"/>
    <col min="15874" max="15885" width="10.5703125" style="25" customWidth="1"/>
    <col min="15886" max="16128" width="9.140625" style="25"/>
    <col min="16129" max="16129" width="38.7109375" style="25" customWidth="1"/>
    <col min="16130" max="16141" width="10.5703125" style="25" customWidth="1"/>
    <col min="16142" max="16384" width="9.140625" style="25"/>
  </cols>
  <sheetData>
    <row r="1" spans="1:14" x14ac:dyDescent="0.2">
      <c r="A1" s="151" t="s">
        <v>72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14" x14ac:dyDescent="0.2">
      <c r="A2" s="151">
        <v>2021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</row>
    <row r="3" spans="1:14" x14ac:dyDescent="0.2">
      <c r="A3" s="26" t="s">
        <v>73</v>
      </c>
      <c r="B3" s="154"/>
      <c r="C3" s="154"/>
      <c r="D3" s="154"/>
      <c r="E3" s="26" t="s">
        <v>74</v>
      </c>
      <c r="F3" s="155"/>
      <c r="G3" s="155"/>
      <c r="H3" s="155"/>
      <c r="I3" s="155"/>
      <c r="J3" s="155"/>
      <c r="K3" s="26" t="s">
        <v>75</v>
      </c>
      <c r="L3" s="154"/>
      <c r="M3" s="154"/>
      <c r="N3" s="154"/>
    </row>
    <row r="4" spans="1:14" ht="13.5" thickBot="1" x14ac:dyDescent="0.25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28"/>
    </row>
    <row r="5" spans="1:14" ht="13.5" thickBot="1" x14ac:dyDescent="0.25">
      <c r="A5" s="34"/>
      <c r="B5" s="81" t="s">
        <v>77</v>
      </c>
      <c r="C5" s="82" t="s">
        <v>78</v>
      </c>
      <c r="D5" s="82" t="s">
        <v>79</v>
      </c>
      <c r="E5" s="82" t="s">
        <v>80</v>
      </c>
      <c r="F5" s="82" t="s">
        <v>81</v>
      </c>
      <c r="G5" s="82" t="s">
        <v>82</v>
      </c>
      <c r="H5" s="82" t="s">
        <v>83</v>
      </c>
      <c r="I5" s="82" t="s">
        <v>84</v>
      </c>
      <c r="J5" s="82" t="s">
        <v>85</v>
      </c>
      <c r="K5" s="82" t="s">
        <v>86</v>
      </c>
      <c r="L5" s="82" t="s">
        <v>87</v>
      </c>
      <c r="M5" s="83" t="s">
        <v>88</v>
      </c>
      <c r="N5" s="33" t="s">
        <v>37</v>
      </c>
    </row>
    <row r="6" spans="1:14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84"/>
    </row>
    <row r="7" spans="1:14" x14ac:dyDescent="0.2">
      <c r="A7" s="85" t="s">
        <v>89</v>
      </c>
      <c r="B7" s="86">
        <f>'2020'!N44</f>
        <v>0</v>
      </c>
      <c r="C7" s="86">
        <f>SUM(B43)</f>
        <v>0</v>
      </c>
      <c r="D7" s="86">
        <f t="shared" ref="D7:L7" si="0">SUM(C43)</f>
        <v>0</v>
      </c>
      <c r="E7" s="86">
        <f t="shared" si="0"/>
        <v>0</v>
      </c>
      <c r="F7" s="86">
        <f t="shared" si="0"/>
        <v>0</v>
      </c>
      <c r="G7" s="86">
        <f t="shared" si="0"/>
        <v>0</v>
      </c>
      <c r="H7" s="86">
        <f t="shared" si="0"/>
        <v>0</v>
      </c>
      <c r="I7" s="86">
        <f t="shared" si="0"/>
        <v>0</v>
      </c>
      <c r="J7" s="86">
        <f t="shared" si="0"/>
        <v>0</v>
      </c>
      <c r="K7" s="86">
        <f t="shared" si="0"/>
        <v>0</v>
      </c>
      <c r="L7" s="86">
        <f t="shared" si="0"/>
        <v>0</v>
      </c>
      <c r="M7" s="86">
        <f>SUM(L43)</f>
        <v>0</v>
      </c>
      <c r="N7" s="39"/>
    </row>
    <row r="8" spans="1:14" x14ac:dyDescent="0.2">
      <c r="A8" s="87" t="s">
        <v>90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42"/>
    </row>
    <row r="9" spans="1:14" x14ac:dyDescent="0.2">
      <c r="A9" s="43" t="s">
        <v>91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89">
        <f t="shared" ref="N9:N15" si="1">SUM(B9:M9)</f>
        <v>0</v>
      </c>
    </row>
    <row r="10" spans="1:14" x14ac:dyDescent="0.2">
      <c r="A10" s="43" t="s">
        <v>92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89">
        <f t="shared" si="1"/>
        <v>0</v>
      </c>
    </row>
    <row r="11" spans="1:14" x14ac:dyDescent="0.2">
      <c r="A11" s="43" t="s">
        <v>93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89">
        <f t="shared" si="1"/>
        <v>0</v>
      </c>
    </row>
    <row r="12" spans="1:14" x14ac:dyDescent="0.2">
      <c r="A12" s="43" t="s">
        <v>94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89">
        <f t="shared" si="1"/>
        <v>0</v>
      </c>
    </row>
    <row r="13" spans="1:14" x14ac:dyDescent="0.2">
      <c r="A13" s="43" t="s">
        <v>95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89">
        <f t="shared" si="1"/>
        <v>0</v>
      </c>
    </row>
    <row r="14" spans="1:14" x14ac:dyDescent="0.2">
      <c r="A14" s="43" t="s">
        <v>96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89">
        <f t="shared" si="1"/>
        <v>0</v>
      </c>
    </row>
    <row r="15" spans="1:14" ht="13.5" thickBot="1" x14ac:dyDescent="0.25">
      <c r="A15" s="47" t="s">
        <v>97</v>
      </c>
      <c r="B15" s="48">
        <f>SUM(B9:B14)</f>
        <v>0</v>
      </c>
      <c r="C15" s="48">
        <f>SUM(C9:C14)</f>
        <v>0</v>
      </c>
      <c r="D15" s="48">
        <f t="shared" ref="D15:M15" si="2">SUM(D9:D14)</f>
        <v>0</v>
      </c>
      <c r="E15" s="48">
        <f t="shared" si="2"/>
        <v>0</v>
      </c>
      <c r="F15" s="48">
        <f t="shared" si="2"/>
        <v>0</v>
      </c>
      <c r="G15" s="48">
        <f t="shared" si="2"/>
        <v>0</v>
      </c>
      <c r="H15" s="48">
        <f t="shared" si="2"/>
        <v>0</v>
      </c>
      <c r="I15" s="48">
        <f>SUM(I9:I14)</f>
        <v>0</v>
      </c>
      <c r="J15" s="48">
        <f>SUM(J9:J14)</f>
        <v>0</v>
      </c>
      <c r="K15" s="48">
        <f>SUM(K9:K14)</f>
        <v>0</v>
      </c>
      <c r="L15" s="48">
        <f>SUM(L9:L14)</f>
        <v>0</v>
      </c>
      <c r="M15" s="48">
        <f t="shared" si="2"/>
        <v>0</v>
      </c>
      <c r="N15" s="67">
        <f t="shared" si="1"/>
        <v>0</v>
      </c>
    </row>
    <row r="16" spans="1:14" ht="14.25" thickTop="1" thickBot="1" x14ac:dyDescent="0.25">
      <c r="A16" s="90" t="s">
        <v>98</v>
      </c>
      <c r="B16" s="91">
        <f>SUM(B7+B15)</f>
        <v>0</v>
      </c>
      <c r="C16" s="91">
        <f t="shared" ref="C16:M16" si="3">SUM(C7+C15)</f>
        <v>0</v>
      </c>
      <c r="D16" s="91">
        <f t="shared" si="3"/>
        <v>0</v>
      </c>
      <c r="E16" s="91">
        <f t="shared" si="3"/>
        <v>0</v>
      </c>
      <c r="F16" s="91">
        <f t="shared" si="3"/>
        <v>0</v>
      </c>
      <c r="G16" s="91">
        <f t="shared" si="3"/>
        <v>0</v>
      </c>
      <c r="H16" s="91">
        <f t="shared" si="3"/>
        <v>0</v>
      </c>
      <c r="I16" s="91">
        <f>SUM(I7+I15)</f>
        <v>0</v>
      </c>
      <c r="J16" s="91">
        <f>SUM(J7+J15)</f>
        <v>0</v>
      </c>
      <c r="K16" s="91">
        <f>SUM(K7+K15)</f>
        <v>0</v>
      </c>
      <c r="L16" s="91">
        <f>SUM(L7+L15)</f>
        <v>0</v>
      </c>
      <c r="M16" s="91">
        <f t="shared" si="3"/>
        <v>0</v>
      </c>
      <c r="N16" s="92"/>
    </row>
    <row r="17" spans="1:14" ht="13.5" thickTop="1" x14ac:dyDescent="0.2">
      <c r="A17" s="93" t="s">
        <v>99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5"/>
    </row>
    <row r="18" spans="1:14" x14ac:dyDescent="0.2">
      <c r="A18" s="43" t="s">
        <v>100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89">
        <f>SUM(B18:M18)</f>
        <v>0</v>
      </c>
    </row>
    <row r="19" spans="1:14" x14ac:dyDescent="0.2">
      <c r="A19" s="43" t="s">
        <v>101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89">
        <f t="shared" ref="N19:N34" si="4">SUM(B19:M19)</f>
        <v>0</v>
      </c>
    </row>
    <row r="20" spans="1:14" x14ac:dyDescent="0.2">
      <c r="A20" s="43" t="s">
        <v>102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89">
        <f t="shared" si="4"/>
        <v>0</v>
      </c>
    </row>
    <row r="21" spans="1:14" x14ac:dyDescent="0.2">
      <c r="A21" s="43" t="s">
        <v>103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89">
        <f t="shared" si="4"/>
        <v>0</v>
      </c>
    </row>
    <row r="22" spans="1:14" x14ac:dyDescent="0.2">
      <c r="A22" s="43" t="s">
        <v>104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89">
        <f t="shared" si="4"/>
        <v>0</v>
      </c>
    </row>
    <row r="23" spans="1:14" x14ac:dyDescent="0.2">
      <c r="A23" s="43" t="s">
        <v>105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89">
        <f t="shared" si="4"/>
        <v>0</v>
      </c>
    </row>
    <row r="24" spans="1:14" x14ac:dyDescent="0.2">
      <c r="A24" s="43" t="s">
        <v>106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89">
        <f t="shared" si="4"/>
        <v>0</v>
      </c>
    </row>
    <row r="25" spans="1:14" x14ac:dyDescent="0.2">
      <c r="A25" s="43" t="s">
        <v>107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89">
        <f t="shared" si="4"/>
        <v>0</v>
      </c>
    </row>
    <row r="26" spans="1:14" x14ac:dyDescent="0.2">
      <c r="A26" s="43" t="s">
        <v>108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89">
        <f t="shared" si="4"/>
        <v>0</v>
      </c>
    </row>
    <row r="27" spans="1:14" x14ac:dyDescent="0.2">
      <c r="A27" s="43" t="s">
        <v>109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89">
        <f t="shared" si="4"/>
        <v>0</v>
      </c>
    </row>
    <row r="28" spans="1:14" x14ac:dyDescent="0.2">
      <c r="A28" s="43" t="s">
        <v>110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89">
        <f t="shared" si="4"/>
        <v>0</v>
      </c>
    </row>
    <row r="29" spans="1:14" x14ac:dyDescent="0.2">
      <c r="A29" s="43" t="s">
        <v>111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89">
        <f t="shared" si="4"/>
        <v>0</v>
      </c>
    </row>
    <row r="30" spans="1:14" x14ac:dyDescent="0.2">
      <c r="A30" s="43" t="s">
        <v>112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89">
        <f t="shared" si="4"/>
        <v>0</v>
      </c>
    </row>
    <row r="31" spans="1:14" x14ac:dyDescent="0.2">
      <c r="A31" s="43" t="s">
        <v>113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89">
        <f t="shared" si="4"/>
        <v>0</v>
      </c>
    </row>
    <row r="32" spans="1:14" x14ac:dyDescent="0.2">
      <c r="A32" s="43" t="s">
        <v>114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89">
        <f t="shared" si="4"/>
        <v>0</v>
      </c>
    </row>
    <row r="33" spans="1:14" x14ac:dyDescent="0.2">
      <c r="A33" s="43" t="s">
        <v>115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89">
        <f t="shared" si="4"/>
        <v>0</v>
      </c>
    </row>
    <row r="34" spans="1:14" x14ac:dyDescent="0.2">
      <c r="A34" s="43" t="s">
        <v>116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89">
        <f t="shared" si="4"/>
        <v>0</v>
      </c>
    </row>
    <row r="35" spans="1:14" ht="13.5" thickBot="1" x14ac:dyDescent="0.25">
      <c r="A35" s="54" t="s">
        <v>117</v>
      </c>
      <c r="B35" s="96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8">
        <f>SUM(B35:M35)</f>
        <v>0</v>
      </c>
    </row>
    <row r="36" spans="1:14" ht="13.5" thickBot="1" x14ac:dyDescent="0.25">
      <c r="A36" s="99" t="s">
        <v>118</v>
      </c>
      <c r="B36" s="58">
        <f>SUM(B18:B35)</f>
        <v>0</v>
      </c>
      <c r="C36" s="58">
        <f t="shared" ref="C36:N36" si="5">SUM(C18:C35)</f>
        <v>0</v>
      </c>
      <c r="D36" s="58">
        <f t="shared" si="5"/>
        <v>0</v>
      </c>
      <c r="E36" s="58">
        <f t="shared" si="5"/>
        <v>0</v>
      </c>
      <c r="F36" s="58">
        <f t="shared" si="5"/>
        <v>0</v>
      </c>
      <c r="G36" s="58">
        <f t="shared" si="5"/>
        <v>0</v>
      </c>
      <c r="H36" s="58">
        <f t="shared" si="5"/>
        <v>0</v>
      </c>
      <c r="I36" s="58">
        <f>SUM(I18:I35)</f>
        <v>0</v>
      </c>
      <c r="J36" s="58">
        <f>SUM(J18:J35)</f>
        <v>0</v>
      </c>
      <c r="K36" s="58">
        <f>SUM(K18:K35)</f>
        <v>0</v>
      </c>
      <c r="L36" s="58">
        <f>SUM(L18:L35)</f>
        <v>0</v>
      </c>
      <c r="M36" s="58">
        <f t="shared" si="5"/>
        <v>0</v>
      </c>
      <c r="N36" s="58">
        <f t="shared" si="5"/>
        <v>0</v>
      </c>
    </row>
    <row r="37" spans="1:14" x14ac:dyDescent="0.2">
      <c r="A37" s="60" t="s">
        <v>119</v>
      </c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100">
        <f>SUM(B37:M37)</f>
        <v>0</v>
      </c>
    </row>
    <row r="38" spans="1:14" x14ac:dyDescent="0.2">
      <c r="A38" s="64" t="s">
        <v>120</v>
      </c>
      <c r="B38" s="6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89">
        <f>SUM(B38:M38)</f>
        <v>0</v>
      </c>
    </row>
    <row r="39" spans="1:14" x14ac:dyDescent="0.2">
      <c r="A39" s="64" t="s">
        <v>121</v>
      </c>
      <c r="B39" s="6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89">
        <f>SUM(B39:M39)</f>
        <v>0</v>
      </c>
    </row>
    <row r="40" spans="1:14" x14ac:dyDescent="0.2">
      <c r="A40" s="64" t="s">
        <v>122</v>
      </c>
      <c r="B40" s="6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89">
        <f>SUM(B40:M40)</f>
        <v>0</v>
      </c>
    </row>
    <row r="41" spans="1:14" x14ac:dyDescent="0.2">
      <c r="A41" s="64" t="s">
        <v>123</v>
      </c>
      <c r="B41" s="6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89">
        <f>SUM(B41:M41)</f>
        <v>0</v>
      </c>
    </row>
    <row r="42" spans="1:14" ht="13.5" thickBot="1" x14ac:dyDescent="0.25">
      <c r="A42" s="66" t="s">
        <v>124</v>
      </c>
      <c r="B42" s="67">
        <f>SUM(B36:B41)</f>
        <v>0</v>
      </c>
      <c r="C42" s="67">
        <f t="shared" ref="C42:N42" si="6">SUM(C36:C41)</f>
        <v>0</v>
      </c>
      <c r="D42" s="67">
        <f t="shared" si="6"/>
        <v>0</v>
      </c>
      <c r="E42" s="67">
        <f t="shared" si="6"/>
        <v>0</v>
      </c>
      <c r="F42" s="67">
        <f t="shared" si="6"/>
        <v>0</v>
      </c>
      <c r="G42" s="67">
        <f t="shared" si="6"/>
        <v>0</v>
      </c>
      <c r="H42" s="67">
        <f t="shared" si="6"/>
        <v>0</v>
      </c>
      <c r="I42" s="67">
        <f>SUM(I36:I41)</f>
        <v>0</v>
      </c>
      <c r="J42" s="67">
        <f>SUM(J36:J41)</f>
        <v>0</v>
      </c>
      <c r="K42" s="67">
        <f>SUM(K36:K41)</f>
        <v>0</v>
      </c>
      <c r="L42" s="67">
        <f>SUM(L36:L41)</f>
        <v>0</v>
      </c>
      <c r="M42" s="67">
        <f t="shared" si="6"/>
        <v>0</v>
      </c>
      <c r="N42" s="67">
        <f t="shared" si="6"/>
        <v>0</v>
      </c>
    </row>
    <row r="43" spans="1:14" ht="14.25" thickTop="1" thickBot="1" x14ac:dyDescent="0.25">
      <c r="A43" s="69" t="s">
        <v>125</v>
      </c>
      <c r="B43" s="70">
        <f>SUM(B16-B42)</f>
        <v>0</v>
      </c>
      <c r="C43" s="70">
        <f t="shared" ref="C43:M43" si="7">SUM(C16-C42)</f>
        <v>0</v>
      </c>
      <c r="D43" s="70">
        <f t="shared" si="7"/>
        <v>0</v>
      </c>
      <c r="E43" s="70">
        <f t="shared" si="7"/>
        <v>0</v>
      </c>
      <c r="F43" s="70">
        <f t="shared" si="7"/>
        <v>0</v>
      </c>
      <c r="G43" s="70">
        <f t="shared" si="7"/>
        <v>0</v>
      </c>
      <c r="H43" s="70">
        <f t="shared" si="7"/>
        <v>0</v>
      </c>
      <c r="I43" s="70">
        <f>SUM(I16-I42)</f>
        <v>0</v>
      </c>
      <c r="J43" s="70">
        <f>SUM(J16-J42)</f>
        <v>0</v>
      </c>
      <c r="K43" s="70">
        <f>SUM(K16-K42)</f>
        <v>0</v>
      </c>
      <c r="L43" s="70">
        <f>SUM(L16-L42)</f>
        <v>0</v>
      </c>
      <c r="M43" s="70">
        <f t="shared" si="7"/>
        <v>0</v>
      </c>
      <c r="N43" s="101"/>
    </row>
    <row r="44" spans="1:14" x14ac:dyDescent="0.2">
      <c r="A44" s="102" t="s">
        <v>126</v>
      </c>
      <c r="B44" s="74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103"/>
    </row>
    <row r="45" spans="1:14" x14ac:dyDescent="0.2">
      <c r="A45" s="64" t="s">
        <v>127</v>
      </c>
      <c r="B45" s="6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89">
        <f>SUM(B45:M45)</f>
        <v>0</v>
      </c>
    </row>
    <row r="46" spans="1:14" x14ac:dyDescent="0.2">
      <c r="A46" s="64" t="s">
        <v>128</v>
      </c>
      <c r="B46" s="6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104"/>
    </row>
    <row r="47" spans="1:14" x14ac:dyDescent="0.2">
      <c r="A47" s="64" t="s">
        <v>129</v>
      </c>
      <c r="B47" s="6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105"/>
    </row>
    <row r="48" spans="1:14" x14ac:dyDescent="0.2">
      <c r="A48" s="64" t="s">
        <v>130</v>
      </c>
      <c r="B48" s="6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105"/>
    </row>
    <row r="49" spans="1:14" x14ac:dyDescent="0.2">
      <c r="A49" s="64" t="s">
        <v>131</v>
      </c>
      <c r="B49" s="6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105"/>
    </row>
    <row r="50" spans="1:14" x14ac:dyDescent="0.2">
      <c r="A50" s="64" t="s">
        <v>132</v>
      </c>
      <c r="B50" s="6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106"/>
    </row>
  </sheetData>
  <sheetProtection algorithmName="SHA-512" hashValue="4gWXrNAI0wuSwdioy0lUq5vKvm5CQpbWkKonlNsYJIZ+sX7mlIn4lYTsTpXsUcquZMOvrPJA0RAG3FQLOFWKug==" saltValue="nLC+EdWaSBCMiKSkhxffhw==" spinCount="100000" sheet="1" objects="1" scenarios="1"/>
  <mergeCells count="5">
    <mergeCell ref="A1:N1"/>
    <mergeCell ref="A2:N2"/>
    <mergeCell ref="B3:D3"/>
    <mergeCell ref="F3:J3"/>
    <mergeCell ref="L3:N3"/>
  </mergeCells>
  <conditionalFormatting sqref="B7:M7 B43:M43">
    <cfRule type="cellIs" dxfId="3" priority="1" stopIfTrue="1" operator="lessThan">
      <formula>0</formula>
    </cfRule>
  </conditionalFormatting>
  <pageMargins left="0.7" right="0.7" top="0.75" bottom="0.75" header="0.3" footer="0.3"/>
  <pageSetup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EBD00-3B2E-4C29-B7DB-39F4B82B4585}">
  <sheetPr>
    <tabColor theme="6" tint="0.59999389629810485"/>
  </sheetPr>
  <dimension ref="A1:N50"/>
  <sheetViews>
    <sheetView workbookViewId="0">
      <selection sqref="A1:N1"/>
    </sheetView>
  </sheetViews>
  <sheetFormatPr defaultColWidth="9.140625" defaultRowHeight="12.75" x14ac:dyDescent="0.2"/>
  <cols>
    <col min="1" max="1" width="38.7109375" style="25" customWidth="1"/>
    <col min="2" max="13" width="10.5703125" style="25" customWidth="1"/>
    <col min="14" max="256" width="9.140625" style="25"/>
    <col min="257" max="257" width="38.7109375" style="25" customWidth="1"/>
    <col min="258" max="269" width="10.5703125" style="25" customWidth="1"/>
    <col min="270" max="512" width="9.140625" style="25"/>
    <col min="513" max="513" width="38.7109375" style="25" customWidth="1"/>
    <col min="514" max="525" width="10.5703125" style="25" customWidth="1"/>
    <col min="526" max="768" width="9.140625" style="25"/>
    <col min="769" max="769" width="38.7109375" style="25" customWidth="1"/>
    <col min="770" max="781" width="10.5703125" style="25" customWidth="1"/>
    <col min="782" max="1024" width="9.140625" style="25"/>
    <col min="1025" max="1025" width="38.7109375" style="25" customWidth="1"/>
    <col min="1026" max="1037" width="10.5703125" style="25" customWidth="1"/>
    <col min="1038" max="1280" width="9.140625" style="25"/>
    <col min="1281" max="1281" width="38.7109375" style="25" customWidth="1"/>
    <col min="1282" max="1293" width="10.5703125" style="25" customWidth="1"/>
    <col min="1294" max="1536" width="9.140625" style="25"/>
    <col min="1537" max="1537" width="38.7109375" style="25" customWidth="1"/>
    <col min="1538" max="1549" width="10.5703125" style="25" customWidth="1"/>
    <col min="1550" max="1792" width="9.140625" style="25"/>
    <col min="1793" max="1793" width="38.7109375" style="25" customWidth="1"/>
    <col min="1794" max="1805" width="10.5703125" style="25" customWidth="1"/>
    <col min="1806" max="2048" width="9.140625" style="25"/>
    <col min="2049" max="2049" width="38.7109375" style="25" customWidth="1"/>
    <col min="2050" max="2061" width="10.5703125" style="25" customWidth="1"/>
    <col min="2062" max="2304" width="9.140625" style="25"/>
    <col min="2305" max="2305" width="38.7109375" style="25" customWidth="1"/>
    <col min="2306" max="2317" width="10.5703125" style="25" customWidth="1"/>
    <col min="2318" max="2560" width="9.140625" style="25"/>
    <col min="2561" max="2561" width="38.7109375" style="25" customWidth="1"/>
    <col min="2562" max="2573" width="10.5703125" style="25" customWidth="1"/>
    <col min="2574" max="2816" width="9.140625" style="25"/>
    <col min="2817" max="2817" width="38.7109375" style="25" customWidth="1"/>
    <col min="2818" max="2829" width="10.5703125" style="25" customWidth="1"/>
    <col min="2830" max="3072" width="9.140625" style="25"/>
    <col min="3073" max="3073" width="38.7109375" style="25" customWidth="1"/>
    <col min="3074" max="3085" width="10.5703125" style="25" customWidth="1"/>
    <col min="3086" max="3328" width="9.140625" style="25"/>
    <col min="3329" max="3329" width="38.7109375" style="25" customWidth="1"/>
    <col min="3330" max="3341" width="10.5703125" style="25" customWidth="1"/>
    <col min="3342" max="3584" width="9.140625" style="25"/>
    <col min="3585" max="3585" width="38.7109375" style="25" customWidth="1"/>
    <col min="3586" max="3597" width="10.5703125" style="25" customWidth="1"/>
    <col min="3598" max="3840" width="9.140625" style="25"/>
    <col min="3841" max="3841" width="38.7109375" style="25" customWidth="1"/>
    <col min="3842" max="3853" width="10.5703125" style="25" customWidth="1"/>
    <col min="3854" max="4096" width="9.140625" style="25"/>
    <col min="4097" max="4097" width="38.7109375" style="25" customWidth="1"/>
    <col min="4098" max="4109" width="10.5703125" style="25" customWidth="1"/>
    <col min="4110" max="4352" width="9.140625" style="25"/>
    <col min="4353" max="4353" width="38.7109375" style="25" customWidth="1"/>
    <col min="4354" max="4365" width="10.5703125" style="25" customWidth="1"/>
    <col min="4366" max="4608" width="9.140625" style="25"/>
    <col min="4609" max="4609" width="38.7109375" style="25" customWidth="1"/>
    <col min="4610" max="4621" width="10.5703125" style="25" customWidth="1"/>
    <col min="4622" max="4864" width="9.140625" style="25"/>
    <col min="4865" max="4865" width="38.7109375" style="25" customWidth="1"/>
    <col min="4866" max="4877" width="10.5703125" style="25" customWidth="1"/>
    <col min="4878" max="5120" width="9.140625" style="25"/>
    <col min="5121" max="5121" width="38.7109375" style="25" customWidth="1"/>
    <col min="5122" max="5133" width="10.5703125" style="25" customWidth="1"/>
    <col min="5134" max="5376" width="9.140625" style="25"/>
    <col min="5377" max="5377" width="38.7109375" style="25" customWidth="1"/>
    <col min="5378" max="5389" width="10.5703125" style="25" customWidth="1"/>
    <col min="5390" max="5632" width="9.140625" style="25"/>
    <col min="5633" max="5633" width="38.7109375" style="25" customWidth="1"/>
    <col min="5634" max="5645" width="10.5703125" style="25" customWidth="1"/>
    <col min="5646" max="5888" width="9.140625" style="25"/>
    <col min="5889" max="5889" width="38.7109375" style="25" customWidth="1"/>
    <col min="5890" max="5901" width="10.5703125" style="25" customWidth="1"/>
    <col min="5902" max="6144" width="9.140625" style="25"/>
    <col min="6145" max="6145" width="38.7109375" style="25" customWidth="1"/>
    <col min="6146" max="6157" width="10.5703125" style="25" customWidth="1"/>
    <col min="6158" max="6400" width="9.140625" style="25"/>
    <col min="6401" max="6401" width="38.7109375" style="25" customWidth="1"/>
    <col min="6402" max="6413" width="10.5703125" style="25" customWidth="1"/>
    <col min="6414" max="6656" width="9.140625" style="25"/>
    <col min="6657" max="6657" width="38.7109375" style="25" customWidth="1"/>
    <col min="6658" max="6669" width="10.5703125" style="25" customWidth="1"/>
    <col min="6670" max="6912" width="9.140625" style="25"/>
    <col min="6913" max="6913" width="38.7109375" style="25" customWidth="1"/>
    <col min="6914" max="6925" width="10.5703125" style="25" customWidth="1"/>
    <col min="6926" max="7168" width="9.140625" style="25"/>
    <col min="7169" max="7169" width="38.7109375" style="25" customWidth="1"/>
    <col min="7170" max="7181" width="10.5703125" style="25" customWidth="1"/>
    <col min="7182" max="7424" width="9.140625" style="25"/>
    <col min="7425" max="7425" width="38.7109375" style="25" customWidth="1"/>
    <col min="7426" max="7437" width="10.5703125" style="25" customWidth="1"/>
    <col min="7438" max="7680" width="9.140625" style="25"/>
    <col min="7681" max="7681" width="38.7109375" style="25" customWidth="1"/>
    <col min="7682" max="7693" width="10.5703125" style="25" customWidth="1"/>
    <col min="7694" max="7936" width="9.140625" style="25"/>
    <col min="7937" max="7937" width="38.7109375" style="25" customWidth="1"/>
    <col min="7938" max="7949" width="10.5703125" style="25" customWidth="1"/>
    <col min="7950" max="8192" width="9.140625" style="25"/>
    <col min="8193" max="8193" width="38.7109375" style="25" customWidth="1"/>
    <col min="8194" max="8205" width="10.5703125" style="25" customWidth="1"/>
    <col min="8206" max="8448" width="9.140625" style="25"/>
    <col min="8449" max="8449" width="38.7109375" style="25" customWidth="1"/>
    <col min="8450" max="8461" width="10.5703125" style="25" customWidth="1"/>
    <col min="8462" max="8704" width="9.140625" style="25"/>
    <col min="8705" max="8705" width="38.7109375" style="25" customWidth="1"/>
    <col min="8706" max="8717" width="10.5703125" style="25" customWidth="1"/>
    <col min="8718" max="8960" width="9.140625" style="25"/>
    <col min="8961" max="8961" width="38.7109375" style="25" customWidth="1"/>
    <col min="8962" max="8973" width="10.5703125" style="25" customWidth="1"/>
    <col min="8974" max="9216" width="9.140625" style="25"/>
    <col min="9217" max="9217" width="38.7109375" style="25" customWidth="1"/>
    <col min="9218" max="9229" width="10.5703125" style="25" customWidth="1"/>
    <col min="9230" max="9472" width="9.140625" style="25"/>
    <col min="9473" max="9473" width="38.7109375" style="25" customWidth="1"/>
    <col min="9474" max="9485" width="10.5703125" style="25" customWidth="1"/>
    <col min="9486" max="9728" width="9.140625" style="25"/>
    <col min="9729" max="9729" width="38.7109375" style="25" customWidth="1"/>
    <col min="9730" max="9741" width="10.5703125" style="25" customWidth="1"/>
    <col min="9742" max="9984" width="9.140625" style="25"/>
    <col min="9985" max="9985" width="38.7109375" style="25" customWidth="1"/>
    <col min="9986" max="9997" width="10.5703125" style="25" customWidth="1"/>
    <col min="9998" max="10240" width="9.140625" style="25"/>
    <col min="10241" max="10241" width="38.7109375" style="25" customWidth="1"/>
    <col min="10242" max="10253" width="10.5703125" style="25" customWidth="1"/>
    <col min="10254" max="10496" width="9.140625" style="25"/>
    <col min="10497" max="10497" width="38.7109375" style="25" customWidth="1"/>
    <col min="10498" max="10509" width="10.5703125" style="25" customWidth="1"/>
    <col min="10510" max="10752" width="9.140625" style="25"/>
    <col min="10753" max="10753" width="38.7109375" style="25" customWidth="1"/>
    <col min="10754" max="10765" width="10.5703125" style="25" customWidth="1"/>
    <col min="10766" max="11008" width="9.140625" style="25"/>
    <col min="11009" max="11009" width="38.7109375" style="25" customWidth="1"/>
    <col min="11010" max="11021" width="10.5703125" style="25" customWidth="1"/>
    <col min="11022" max="11264" width="9.140625" style="25"/>
    <col min="11265" max="11265" width="38.7109375" style="25" customWidth="1"/>
    <col min="11266" max="11277" width="10.5703125" style="25" customWidth="1"/>
    <col min="11278" max="11520" width="9.140625" style="25"/>
    <col min="11521" max="11521" width="38.7109375" style="25" customWidth="1"/>
    <col min="11522" max="11533" width="10.5703125" style="25" customWidth="1"/>
    <col min="11534" max="11776" width="9.140625" style="25"/>
    <col min="11777" max="11777" width="38.7109375" style="25" customWidth="1"/>
    <col min="11778" max="11789" width="10.5703125" style="25" customWidth="1"/>
    <col min="11790" max="12032" width="9.140625" style="25"/>
    <col min="12033" max="12033" width="38.7109375" style="25" customWidth="1"/>
    <col min="12034" max="12045" width="10.5703125" style="25" customWidth="1"/>
    <col min="12046" max="12288" width="9.140625" style="25"/>
    <col min="12289" max="12289" width="38.7109375" style="25" customWidth="1"/>
    <col min="12290" max="12301" width="10.5703125" style="25" customWidth="1"/>
    <col min="12302" max="12544" width="9.140625" style="25"/>
    <col min="12545" max="12545" width="38.7109375" style="25" customWidth="1"/>
    <col min="12546" max="12557" width="10.5703125" style="25" customWidth="1"/>
    <col min="12558" max="12800" width="9.140625" style="25"/>
    <col min="12801" max="12801" width="38.7109375" style="25" customWidth="1"/>
    <col min="12802" max="12813" width="10.5703125" style="25" customWidth="1"/>
    <col min="12814" max="13056" width="9.140625" style="25"/>
    <col min="13057" max="13057" width="38.7109375" style="25" customWidth="1"/>
    <col min="13058" max="13069" width="10.5703125" style="25" customWidth="1"/>
    <col min="13070" max="13312" width="9.140625" style="25"/>
    <col min="13313" max="13313" width="38.7109375" style="25" customWidth="1"/>
    <col min="13314" max="13325" width="10.5703125" style="25" customWidth="1"/>
    <col min="13326" max="13568" width="9.140625" style="25"/>
    <col min="13569" max="13569" width="38.7109375" style="25" customWidth="1"/>
    <col min="13570" max="13581" width="10.5703125" style="25" customWidth="1"/>
    <col min="13582" max="13824" width="9.140625" style="25"/>
    <col min="13825" max="13825" width="38.7109375" style="25" customWidth="1"/>
    <col min="13826" max="13837" width="10.5703125" style="25" customWidth="1"/>
    <col min="13838" max="14080" width="9.140625" style="25"/>
    <col min="14081" max="14081" width="38.7109375" style="25" customWidth="1"/>
    <col min="14082" max="14093" width="10.5703125" style="25" customWidth="1"/>
    <col min="14094" max="14336" width="9.140625" style="25"/>
    <col min="14337" max="14337" width="38.7109375" style="25" customWidth="1"/>
    <col min="14338" max="14349" width="10.5703125" style="25" customWidth="1"/>
    <col min="14350" max="14592" width="9.140625" style="25"/>
    <col min="14593" max="14593" width="38.7109375" style="25" customWidth="1"/>
    <col min="14594" max="14605" width="10.5703125" style="25" customWidth="1"/>
    <col min="14606" max="14848" width="9.140625" style="25"/>
    <col min="14849" max="14849" width="38.7109375" style="25" customWidth="1"/>
    <col min="14850" max="14861" width="10.5703125" style="25" customWidth="1"/>
    <col min="14862" max="15104" width="9.140625" style="25"/>
    <col min="15105" max="15105" width="38.7109375" style="25" customWidth="1"/>
    <col min="15106" max="15117" width="10.5703125" style="25" customWidth="1"/>
    <col min="15118" max="15360" width="9.140625" style="25"/>
    <col min="15361" max="15361" width="38.7109375" style="25" customWidth="1"/>
    <col min="15362" max="15373" width="10.5703125" style="25" customWidth="1"/>
    <col min="15374" max="15616" width="9.140625" style="25"/>
    <col min="15617" max="15617" width="38.7109375" style="25" customWidth="1"/>
    <col min="15618" max="15629" width="10.5703125" style="25" customWidth="1"/>
    <col min="15630" max="15872" width="9.140625" style="25"/>
    <col min="15873" max="15873" width="38.7109375" style="25" customWidth="1"/>
    <col min="15874" max="15885" width="10.5703125" style="25" customWidth="1"/>
    <col min="15886" max="16128" width="9.140625" style="25"/>
    <col min="16129" max="16129" width="38.7109375" style="25" customWidth="1"/>
    <col min="16130" max="16141" width="10.5703125" style="25" customWidth="1"/>
    <col min="16142" max="16384" width="9.140625" style="25"/>
  </cols>
  <sheetData>
    <row r="1" spans="1:14" x14ac:dyDescent="0.2">
      <c r="A1" s="151" t="s">
        <v>72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14" x14ac:dyDescent="0.2">
      <c r="A2" s="151">
        <v>2022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</row>
    <row r="3" spans="1:14" x14ac:dyDescent="0.2">
      <c r="A3" s="26" t="s">
        <v>73</v>
      </c>
      <c r="B3" s="154"/>
      <c r="C3" s="154"/>
      <c r="D3" s="154"/>
      <c r="E3" s="26" t="s">
        <v>74</v>
      </c>
      <c r="F3" s="154"/>
      <c r="G3" s="154"/>
      <c r="H3" s="154"/>
      <c r="I3" s="154"/>
      <c r="J3" s="154"/>
      <c r="K3" s="26" t="s">
        <v>75</v>
      </c>
      <c r="L3" s="154"/>
      <c r="M3" s="154"/>
      <c r="N3" s="154"/>
    </row>
    <row r="4" spans="1:14" ht="13.5" thickBot="1" x14ac:dyDescent="0.25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28"/>
    </row>
    <row r="5" spans="1:14" ht="13.5" thickBot="1" x14ac:dyDescent="0.25">
      <c r="A5" s="34"/>
      <c r="B5" s="81" t="s">
        <v>77</v>
      </c>
      <c r="C5" s="82" t="s">
        <v>78</v>
      </c>
      <c r="D5" s="82" t="s">
        <v>79</v>
      </c>
      <c r="E5" s="82" t="s">
        <v>80</v>
      </c>
      <c r="F5" s="82" t="s">
        <v>81</v>
      </c>
      <c r="G5" s="82" t="s">
        <v>82</v>
      </c>
      <c r="H5" s="82" t="s">
        <v>83</v>
      </c>
      <c r="I5" s="82" t="s">
        <v>84</v>
      </c>
      <c r="J5" s="82" t="s">
        <v>85</v>
      </c>
      <c r="K5" s="82" t="s">
        <v>86</v>
      </c>
      <c r="L5" s="82" t="s">
        <v>87</v>
      </c>
      <c r="M5" s="83" t="s">
        <v>88</v>
      </c>
      <c r="N5" s="33" t="s">
        <v>37</v>
      </c>
    </row>
    <row r="6" spans="1:14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84"/>
    </row>
    <row r="7" spans="1:14" x14ac:dyDescent="0.2">
      <c r="A7" s="85" t="s">
        <v>89</v>
      </c>
      <c r="B7" s="86">
        <f>'2021'!M43</f>
        <v>0</v>
      </c>
      <c r="C7" s="86">
        <f>SUM(B43)</f>
        <v>0</v>
      </c>
      <c r="D7" s="86">
        <f t="shared" ref="D7:L7" si="0">SUM(C43)</f>
        <v>0</v>
      </c>
      <c r="E7" s="86">
        <f t="shared" si="0"/>
        <v>0</v>
      </c>
      <c r="F7" s="86">
        <f t="shared" si="0"/>
        <v>0</v>
      </c>
      <c r="G7" s="86">
        <f t="shared" si="0"/>
        <v>0</v>
      </c>
      <c r="H7" s="86">
        <f t="shared" si="0"/>
        <v>0</v>
      </c>
      <c r="I7" s="86">
        <f t="shared" si="0"/>
        <v>0</v>
      </c>
      <c r="J7" s="86">
        <f t="shared" si="0"/>
        <v>0</v>
      </c>
      <c r="K7" s="86">
        <f t="shared" si="0"/>
        <v>0</v>
      </c>
      <c r="L7" s="86">
        <f t="shared" si="0"/>
        <v>0</v>
      </c>
      <c r="M7" s="86">
        <f>SUM(L43)</f>
        <v>0</v>
      </c>
      <c r="N7" s="39"/>
    </row>
    <row r="8" spans="1:14" x14ac:dyDescent="0.2">
      <c r="A8" s="87" t="s">
        <v>90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107"/>
    </row>
    <row r="9" spans="1:14" x14ac:dyDescent="0.2">
      <c r="A9" s="108" t="s">
        <v>91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6">
        <f t="shared" ref="N9:N15" si="1">SUM(B9:M9)</f>
        <v>0</v>
      </c>
    </row>
    <row r="10" spans="1:14" x14ac:dyDescent="0.2">
      <c r="A10" s="108" t="s">
        <v>92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6">
        <f t="shared" si="1"/>
        <v>0</v>
      </c>
    </row>
    <row r="11" spans="1:14" x14ac:dyDescent="0.2">
      <c r="A11" s="108" t="s">
        <v>93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6">
        <f t="shared" si="1"/>
        <v>0</v>
      </c>
    </row>
    <row r="12" spans="1:14" x14ac:dyDescent="0.2">
      <c r="A12" s="108" t="s">
        <v>94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6">
        <f t="shared" si="1"/>
        <v>0</v>
      </c>
    </row>
    <row r="13" spans="1:14" x14ac:dyDescent="0.2">
      <c r="A13" s="108" t="s">
        <v>95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6">
        <f t="shared" si="1"/>
        <v>0</v>
      </c>
    </row>
    <row r="14" spans="1:14" x14ac:dyDescent="0.2">
      <c r="A14" s="108" t="s">
        <v>96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6">
        <f t="shared" si="1"/>
        <v>0</v>
      </c>
    </row>
    <row r="15" spans="1:14" ht="13.5" thickBot="1" x14ac:dyDescent="0.25">
      <c r="A15" s="109" t="s">
        <v>97</v>
      </c>
      <c r="B15" s="110">
        <f>SUM(B9:B14)</f>
        <v>0</v>
      </c>
      <c r="C15" s="110">
        <f>SUM(C9:C14)</f>
        <v>0</v>
      </c>
      <c r="D15" s="110">
        <f t="shared" ref="D15:M15" si="2">SUM(D9:D14)</f>
        <v>0</v>
      </c>
      <c r="E15" s="110">
        <f t="shared" si="2"/>
        <v>0</v>
      </c>
      <c r="F15" s="110">
        <f t="shared" si="2"/>
        <v>0</v>
      </c>
      <c r="G15" s="110">
        <f t="shared" si="2"/>
        <v>0</v>
      </c>
      <c r="H15" s="110">
        <f t="shared" si="2"/>
        <v>0</v>
      </c>
      <c r="I15" s="110">
        <f>SUM(I9:I14)</f>
        <v>0</v>
      </c>
      <c r="J15" s="110">
        <f>SUM(J9:J14)</f>
        <v>0</v>
      </c>
      <c r="K15" s="110">
        <f>SUM(K9:K14)</f>
        <v>0</v>
      </c>
      <c r="L15" s="110">
        <f>SUM(L9:L14)</f>
        <v>0</v>
      </c>
      <c r="M15" s="110">
        <f t="shared" si="2"/>
        <v>0</v>
      </c>
      <c r="N15" s="68">
        <f t="shared" si="1"/>
        <v>0</v>
      </c>
    </row>
    <row r="16" spans="1:14" ht="14.25" thickTop="1" thickBot="1" x14ac:dyDescent="0.25">
      <c r="A16" s="111" t="s">
        <v>98</v>
      </c>
      <c r="B16" s="112">
        <f>SUM(B7+B15)</f>
        <v>0</v>
      </c>
      <c r="C16" s="112">
        <f t="shared" ref="C16:M16" si="3">SUM(C7+C15)</f>
        <v>0</v>
      </c>
      <c r="D16" s="112">
        <f t="shared" si="3"/>
        <v>0</v>
      </c>
      <c r="E16" s="112">
        <f t="shared" si="3"/>
        <v>0</v>
      </c>
      <c r="F16" s="112">
        <f t="shared" si="3"/>
        <v>0</v>
      </c>
      <c r="G16" s="112">
        <f t="shared" si="3"/>
        <v>0</v>
      </c>
      <c r="H16" s="112">
        <f t="shared" si="3"/>
        <v>0</v>
      </c>
      <c r="I16" s="112">
        <f>SUM(I7+I15)</f>
        <v>0</v>
      </c>
      <c r="J16" s="112">
        <f>SUM(J7+J15)</f>
        <v>0</v>
      </c>
      <c r="K16" s="112">
        <f>SUM(K7+K15)</f>
        <v>0</v>
      </c>
      <c r="L16" s="112">
        <f>SUM(L7+L15)</f>
        <v>0</v>
      </c>
      <c r="M16" s="112">
        <f t="shared" si="3"/>
        <v>0</v>
      </c>
      <c r="N16" s="113"/>
    </row>
    <row r="17" spans="1:14" ht="13.5" thickTop="1" x14ac:dyDescent="0.2">
      <c r="A17" s="114" t="s">
        <v>99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115"/>
    </row>
    <row r="18" spans="1:14" x14ac:dyDescent="0.2">
      <c r="A18" s="108" t="s">
        <v>100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6">
        <f>SUM(B18:M18)</f>
        <v>0</v>
      </c>
    </row>
    <row r="19" spans="1:14" x14ac:dyDescent="0.2">
      <c r="A19" s="108" t="s">
        <v>101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6">
        <f t="shared" ref="N19:N34" si="4">SUM(B19:M19)</f>
        <v>0</v>
      </c>
    </row>
    <row r="20" spans="1:14" x14ac:dyDescent="0.2">
      <c r="A20" s="108" t="s">
        <v>102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6">
        <f t="shared" si="4"/>
        <v>0</v>
      </c>
    </row>
    <row r="21" spans="1:14" x14ac:dyDescent="0.2">
      <c r="A21" s="108" t="s">
        <v>103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6">
        <f t="shared" si="4"/>
        <v>0</v>
      </c>
    </row>
    <row r="22" spans="1:14" x14ac:dyDescent="0.2">
      <c r="A22" s="108" t="s">
        <v>104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6">
        <f t="shared" si="4"/>
        <v>0</v>
      </c>
    </row>
    <row r="23" spans="1:14" x14ac:dyDescent="0.2">
      <c r="A23" s="108" t="s">
        <v>105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6">
        <f t="shared" si="4"/>
        <v>0</v>
      </c>
    </row>
    <row r="24" spans="1:14" x14ac:dyDescent="0.2">
      <c r="A24" s="108" t="s">
        <v>106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6">
        <f t="shared" si="4"/>
        <v>0</v>
      </c>
    </row>
    <row r="25" spans="1:14" x14ac:dyDescent="0.2">
      <c r="A25" s="108" t="s">
        <v>107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6">
        <f t="shared" si="4"/>
        <v>0</v>
      </c>
    </row>
    <row r="26" spans="1:14" x14ac:dyDescent="0.2">
      <c r="A26" s="108" t="s">
        <v>108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6">
        <f t="shared" si="4"/>
        <v>0</v>
      </c>
    </row>
    <row r="27" spans="1:14" x14ac:dyDescent="0.2">
      <c r="A27" s="108" t="s">
        <v>109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6">
        <f t="shared" si="4"/>
        <v>0</v>
      </c>
    </row>
    <row r="28" spans="1:14" x14ac:dyDescent="0.2">
      <c r="A28" s="108" t="s">
        <v>110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6">
        <f t="shared" si="4"/>
        <v>0</v>
      </c>
    </row>
    <row r="29" spans="1:14" x14ac:dyDescent="0.2">
      <c r="A29" s="108" t="s">
        <v>111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6">
        <f t="shared" si="4"/>
        <v>0</v>
      </c>
    </row>
    <row r="30" spans="1:14" x14ac:dyDescent="0.2">
      <c r="A30" s="108" t="s">
        <v>112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6">
        <f t="shared" si="4"/>
        <v>0</v>
      </c>
    </row>
    <row r="31" spans="1:14" x14ac:dyDescent="0.2">
      <c r="A31" s="108" t="s">
        <v>113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6">
        <f t="shared" si="4"/>
        <v>0</v>
      </c>
    </row>
    <row r="32" spans="1:14" x14ac:dyDescent="0.2">
      <c r="A32" s="108" t="s">
        <v>114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6">
        <f t="shared" si="4"/>
        <v>0</v>
      </c>
    </row>
    <row r="33" spans="1:14" x14ac:dyDescent="0.2">
      <c r="A33" s="108" t="s">
        <v>115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6">
        <f t="shared" si="4"/>
        <v>0</v>
      </c>
    </row>
    <row r="34" spans="1:14" x14ac:dyDescent="0.2">
      <c r="A34" s="108" t="s">
        <v>116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6">
        <f t="shared" si="4"/>
        <v>0</v>
      </c>
    </row>
    <row r="35" spans="1:14" ht="13.5" thickBot="1" x14ac:dyDescent="0.25">
      <c r="A35" s="116" t="s">
        <v>117</v>
      </c>
      <c r="B35" s="96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117">
        <f>SUM(B35:M35)</f>
        <v>0</v>
      </c>
    </row>
    <row r="36" spans="1:14" ht="13.5" thickBot="1" x14ac:dyDescent="0.25">
      <c r="A36" s="118" t="s">
        <v>118</v>
      </c>
      <c r="B36" s="119">
        <f>SUM(B18:B35)</f>
        <v>0</v>
      </c>
      <c r="C36" s="119">
        <f t="shared" ref="C36:N36" si="5">SUM(C18:C35)</f>
        <v>0</v>
      </c>
      <c r="D36" s="119">
        <f t="shared" si="5"/>
        <v>0</v>
      </c>
      <c r="E36" s="119">
        <f t="shared" si="5"/>
        <v>0</v>
      </c>
      <c r="F36" s="119">
        <f t="shared" si="5"/>
        <v>0</v>
      </c>
      <c r="G36" s="119">
        <f t="shared" si="5"/>
        <v>0</v>
      </c>
      <c r="H36" s="119">
        <f t="shared" si="5"/>
        <v>0</v>
      </c>
      <c r="I36" s="119">
        <f>SUM(I18:I35)</f>
        <v>0</v>
      </c>
      <c r="J36" s="119">
        <f>SUM(J18:J35)</f>
        <v>0</v>
      </c>
      <c r="K36" s="119">
        <f>SUM(K18:K35)</f>
        <v>0</v>
      </c>
      <c r="L36" s="119">
        <f>SUM(L18:L35)</f>
        <v>0</v>
      </c>
      <c r="M36" s="119">
        <f t="shared" si="5"/>
        <v>0</v>
      </c>
      <c r="N36" s="119">
        <f t="shared" si="5"/>
        <v>0</v>
      </c>
    </row>
    <row r="37" spans="1:14" x14ac:dyDescent="0.2">
      <c r="A37" s="120" t="s">
        <v>119</v>
      </c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3">
        <f>SUM(B37:M37)</f>
        <v>0</v>
      </c>
    </row>
    <row r="38" spans="1:14" x14ac:dyDescent="0.2">
      <c r="A38" s="121" t="s">
        <v>120</v>
      </c>
      <c r="B38" s="6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6">
        <f>SUM(B38:M38)</f>
        <v>0</v>
      </c>
    </row>
    <row r="39" spans="1:14" x14ac:dyDescent="0.2">
      <c r="A39" s="121" t="s">
        <v>121</v>
      </c>
      <c r="B39" s="6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6">
        <f>SUM(B39:M39)</f>
        <v>0</v>
      </c>
    </row>
    <row r="40" spans="1:14" x14ac:dyDescent="0.2">
      <c r="A40" s="121" t="s">
        <v>122</v>
      </c>
      <c r="B40" s="6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6">
        <f>SUM(B40:M40)</f>
        <v>0</v>
      </c>
    </row>
    <row r="41" spans="1:14" x14ac:dyDescent="0.2">
      <c r="A41" s="121" t="s">
        <v>123</v>
      </c>
      <c r="B41" s="6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6">
        <f>SUM(B41:M41)</f>
        <v>0</v>
      </c>
    </row>
    <row r="42" spans="1:14" ht="13.5" thickBot="1" x14ac:dyDescent="0.25">
      <c r="A42" s="111" t="s">
        <v>124</v>
      </c>
      <c r="B42" s="112">
        <f>SUM(B36:B41)</f>
        <v>0</v>
      </c>
      <c r="C42" s="112">
        <f t="shared" ref="C42:N42" si="6">SUM(C36:C41)</f>
        <v>0</v>
      </c>
      <c r="D42" s="112">
        <f t="shared" si="6"/>
        <v>0</v>
      </c>
      <c r="E42" s="112">
        <f t="shared" si="6"/>
        <v>0</v>
      </c>
      <c r="F42" s="112">
        <f t="shared" si="6"/>
        <v>0</v>
      </c>
      <c r="G42" s="112">
        <f t="shared" si="6"/>
        <v>0</v>
      </c>
      <c r="H42" s="112">
        <f t="shared" si="6"/>
        <v>0</v>
      </c>
      <c r="I42" s="112">
        <f>SUM(I36:I41)</f>
        <v>0</v>
      </c>
      <c r="J42" s="112">
        <f>SUM(J36:J41)</f>
        <v>0</v>
      </c>
      <c r="K42" s="112">
        <f>SUM(K36:K41)</f>
        <v>0</v>
      </c>
      <c r="L42" s="112">
        <f>SUM(L36:L41)</f>
        <v>0</v>
      </c>
      <c r="M42" s="112">
        <f t="shared" si="6"/>
        <v>0</v>
      </c>
      <c r="N42" s="112">
        <f t="shared" si="6"/>
        <v>0</v>
      </c>
    </row>
    <row r="43" spans="1:14" ht="14.25" thickTop="1" thickBot="1" x14ac:dyDescent="0.25">
      <c r="A43" s="122" t="s">
        <v>125</v>
      </c>
      <c r="B43" s="119">
        <f>SUM(B16-B42)</f>
        <v>0</v>
      </c>
      <c r="C43" s="119">
        <f t="shared" ref="C43:M43" si="7">SUM(C16-C42)</f>
        <v>0</v>
      </c>
      <c r="D43" s="119">
        <f t="shared" si="7"/>
        <v>0</v>
      </c>
      <c r="E43" s="119">
        <f t="shared" si="7"/>
        <v>0</v>
      </c>
      <c r="F43" s="119">
        <f t="shared" si="7"/>
        <v>0</v>
      </c>
      <c r="G43" s="119">
        <f t="shared" si="7"/>
        <v>0</v>
      </c>
      <c r="H43" s="119">
        <f t="shared" si="7"/>
        <v>0</v>
      </c>
      <c r="I43" s="119">
        <f>SUM(I16-I42)</f>
        <v>0</v>
      </c>
      <c r="J43" s="119">
        <f>SUM(J16-J42)</f>
        <v>0</v>
      </c>
      <c r="K43" s="119">
        <f>SUM(K16-K42)</f>
        <v>0</v>
      </c>
      <c r="L43" s="119">
        <f>SUM(L16-L42)</f>
        <v>0</v>
      </c>
      <c r="M43" s="119">
        <f t="shared" si="7"/>
        <v>0</v>
      </c>
      <c r="N43" s="71"/>
    </row>
    <row r="44" spans="1:14" x14ac:dyDescent="0.2">
      <c r="A44" s="123" t="s">
        <v>126</v>
      </c>
      <c r="B44" s="124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15"/>
    </row>
    <row r="45" spans="1:14" x14ac:dyDescent="0.2">
      <c r="A45" s="121" t="s">
        <v>127</v>
      </c>
      <c r="B45" s="6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6">
        <f>SUM(B45:M45)</f>
        <v>0</v>
      </c>
    </row>
    <row r="46" spans="1:14" x14ac:dyDescent="0.2">
      <c r="A46" s="121" t="s">
        <v>128</v>
      </c>
      <c r="B46" s="6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77"/>
    </row>
    <row r="47" spans="1:14" x14ac:dyDescent="0.2">
      <c r="A47" s="121" t="s">
        <v>129</v>
      </c>
      <c r="B47" s="6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78"/>
    </row>
    <row r="48" spans="1:14" x14ac:dyDescent="0.2">
      <c r="A48" s="121" t="s">
        <v>130</v>
      </c>
      <c r="B48" s="6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78"/>
    </row>
    <row r="49" spans="1:14" x14ac:dyDescent="0.2">
      <c r="A49" s="121" t="s">
        <v>131</v>
      </c>
      <c r="B49" s="6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78"/>
    </row>
    <row r="50" spans="1:14" x14ac:dyDescent="0.2">
      <c r="A50" s="121" t="s">
        <v>132</v>
      </c>
      <c r="B50" s="6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79"/>
    </row>
  </sheetData>
  <sheetProtection algorithmName="SHA-512" hashValue="AvYO0x81jvw+ly7JfU5b5woeuZx4fxJKqKMykEKrVeFoXXbkmzO4lBSikMCHVxf5da7C5/4JUI7C9PWq1K+BKw==" saltValue="8XuG2xUCb6t6AS37GayCOA==" spinCount="100000" sheet="1" objects="1" scenarios="1"/>
  <mergeCells count="5">
    <mergeCell ref="A1:N1"/>
    <mergeCell ref="A2:N2"/>
    <mergeCell ref="B3:D3"/>
    <mergeCell ref="F3:J3"/>
    <mergeCell ref="L3:N3"/>
  </mergeCells>
  <conditionalFormatting sqref="B7:M7 B43:M43">
    <cfRule type="cellIs" dxfId="2" priority="1" stopIfTrue="1" operator="lessThan">
      <formula>0</formula>
    </cfRule>
  </conditionalFormatting>
  <pageMargins left="0.7" right="0.7" top="0.75" bottom="0.75" header="0.3" footer="0.3"/>
  <pageSetup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6E94D-4671-4156-99A5-523BFD2C0D07}">
  <sheetPr>
    <tabColor theme="6" tint="0.59999389629810485"/>
  </sheetPr>
  <dimension ref="A1:N50"/>
  <sheetViews>
    <sheetView workbookViewId="0">
      <selection sqref="A1:N1"/>
    </sheetView>
  </sheetViews>
  <sheetFormatPr defaultColWidth="9.140625" defaultRowHeight="12.75" x14ac:dyDescent="0.2"/>
  <cols>
    <col min="1" max="1" width="38.7109375" style="25" customWidth="1"/>
    <col min="2" max="13" width="10.5703125" style="25" customWidth="1"/>
    <col min="14" max="256" width="9.140625" style="25"/>
    <col min="257" max="257" width="38.7109375" style="25" customWidth="1"/>
    <col min="258" max="269" width="10.5703125" style="25" customWidth="1"/>
    <col min="270" max="512" width="9.140625" style="25"/>
    <col min="513" max="513" width="38.7109375" style="25" customWidth="1"/>
    <col min="514" max="525" width="10.5703125" style="25" customWidth="1"/>
    <col min="526" max="768" width="9.140625" style="25"/>
    <col min="769" max="769" width="38.7109375" style="25" customWidth="1"/>
    <col min="770" max="781" width="10.5703125" style="25" customWidth="1"/>
    <col min="782" max="1024" width="9.140625" style="25"/>
    <col min="1025" max="1025" width="38.7109375" style="25" customWidth="1"/>
    <col min="1026" max="1037" width="10.5703125" style="25" customWidth="1"/>
    <col min="1038" max="1280" width="9.140625" style="25"/>
    <col min="1281" max="1281" width="38.7109375" style="25" customWidth="1"/>
    <col min="1282" max="1293" width="10.5703125" style="25" customWidth="1"/>
    <col min="1294" max="1536" width="9.140625" style="25"/>
    <col min="1537" max="1537" width="38.7109375" style="25" customWidth="1"/>
    <col min="1538" max="1549" width="10.5703125" style="25" customWidth="1"/>
    <col min="1550" max="1792" width="9.140625" style="25"/>
    <col min="1793" max="1793" width="38.7109375" style="25" customWidth="1"/>
    <col min="1794" max="1805" width="10.5703125" style="25" customWidth="1"/>
    <col min="1806" max="2048" width="9.140625" style="25"/>
    <col min="2049" max="2049" width="38.7109375" style="25" customWidth="1"/>
    <col min="2050" max="2061" width="10.5703125" style="25" customWidth="1"/>
    <col min="2062" max="2304" width="9.140625" style="25"/>
    <col min="2305" max="2305" width="38.7109375" style="25" customWidth="1"/>
    <col min="2306" max="2317" width="10.5703125" style="25" customWidth="1"/>
    <col min="2318" max="2560" width="9.140625" style="25"/>
    <col min="2561" max="2561" width="38.7109375" style="25" customWidth="1"/>
    <col min="2562" max="2573" width="10.5703125" style="25" customWidth="1"/>
    <col min="2574" max="2816" width="9.140625" style="25"/>
    <col min="2817" max="2817" width="38.7109375" style="25" customWidth="1"/>
    <col min="2818" max="2829" width="10.5703125" style="25" customWidth="1"/>
    <col min="2830" max="3072" width="9.140625" style="25"/>
    <col min="3073" max="3073" width="38.7109375" style="25" customWidth="1"/>
    <col min="3074" max="3085" width="10.5703125" style="25" customWidth="1"/>
    <col min="3086" max="3328" width="9.140625" style="25"/>
    <col min="3329" max="3329" width="38.7109375" style="25" customWidth="1"/>
    <col min="3330" max="3341" width="10.5703125" style="25" customWidth="1"/>
    <col min="3342" max="3584" width="9.140625" style="25"/>
    <col min="3585" max="3585" width="38.7109375" style="25" customWidth="1"/>
    <col min="3586" max="3597" width="10.5703125" style="25" customWidth="1"/>
    <col min="3598" max="3840" width="9.140625" style="25"/>
    <col min="3841" max="3841" width="38.7109375" style="25" customWidth="1"/>
    <col min="3842" max="3853" width="10.5703125" style="25" customWidth="1"/>
    <col min="3854" max="4096" width="9.140625" style="25"/>
    <col min="4097" max="4097" width="38.7109375" style="25" customWidth="1"/>
    <col min="4098" max="4109" width="10.5703125" style="25" customWidth="1"/>
    <col min="4110" max="4352" width="9.140625" style="25"/>
    <col min="4353" max="4353" width="38.7109375" style="25" customWidth="1"/>
    <col min="4354" max="4365" width="10.5703125" style="25" customWidth="1"/>
    <col min="4366" max="4608" width="9.140625" style="25"/>
    <col min="4609" max="4609" width="38.7109375" style="25" customWidth="1"/>
    <col min="4610" max="4621" width="10.5703125" style="25" customWidth="1"/>
    <col min="4622" max="4864" width="9.140625" style="25"/>
    <col min="4865" max="4865" width="38.7109375" style="25" customWidth="1"/>
    <col min="4866" max="4877" width="10.5703125" style="25" customWidth="1"/>
    <col min="4878" max="5120" width="9.140625" style="25"/>
    <col min="5121" max="5121" width="38.7109375" style="25" customWidth="1"/>
    <col min="5122" max="5133" width="10.5703125" style="25" customWidth="1"/>
    <col min="5134" max="5376" width="9.140625" style="25"/>
    <col min="5377" max="5377" width="38.7109375" style="25" customWidth="1"/>
    <col min="5378" max="5389" width="10.5703125" style="25" customWidth="1"/>
    <col min="5390" max="5632" width="9.140625" style="25"/>
    <col min="5633" max="5633" width="38.7109375" style="25" customWidth="1"/>
    <col min="5634" max="5645" width="10.5703125" style="25" customWidth="1"/>
    <col min="5646" max="5888" width="9.140625" style="25"/>
    <col min="5889" max="5889" width="38.7109375" style="25" customWidth="1"/>
    <col min="5890" max="5901" width="10.5703125" style="25" customWidth="1"/>
    <col min="5902" max="6144" width="9.140625" style="25"/>
    <col min="6145" max="6145" width="38.7109375" style="25" customWidth="1"/>
    <col min="6146" max="6157" width="10.5703125" style="25" customWidth="1"/>
    <col min="6158" max="6400" width="9.140625" style="25"/>
    <col min="6401" max="6401" width="38.7109375" style="25" customWidth="1"/>
    <col min="6402" max="6413" width="10.5703125" style="25" customWidth="1"/>
    <col min="6414" max="6656" width="9.140625" style="25"/>
    <col min="6657" max="6657" width="38.7109375" style="25" customWidth="1"/>
    <col min="6658" max="6669" width="10.5703125" style="25" customWidth="1"/>
    <col min="6670" max="6912" width="9.140625" style="25"/>
    <col min="6913" max="6913" width="38.7109375" style="25" customWidth="1"/>
    <col min="6914" max="6925" width="10.5703125" style="25" customWidth="1"/>
    <col min="6926" max="7168" width="9.140625" style="25"/>
    <col min="7169" max="7169" width="38.7109375" style="25" customWidth="1"/>
    <col min="7170" max="7181" width="10.5703125" style="25" customWidth="1"/>
    <col min="7182" max="7424" width="9.140625" style="25"/>
    <col min="7425" max="7425" width="38.7109375" style="25" customWidth="1"/>
    <col min="7426" max="7437" width="10.5703125" style="25" customWidth="1"/>
    <col min="7438" max="7680" width="9.140625" style="25"/>
    <col min="7681" max="7681" width="38.7109375" style="25" customWidth="1"/>
    <col min="7682" max="7693" width="10.5703125" style="25" customWidth="1"/>
    <col min="7694" max="7936" width="9.140625" style="25"/>
    <col min="7937" max="7937" width="38.7109375" style="25" customWidth="1"/>
    <col min="7938" max="7949" width="10.5703125" style="25" customWidth="1"/>
    <col min="7950" max="8192" width="9.140625" style="25"/>
    <col min="8193" max="8193" width="38.7109375" style="25" customWidth="1"/>
    <col min="8194" max="8205" width="10.5703125" style="25" customWidth="1"/>
    <col min="8206" max="8448" width="9.140625" style="25"/>
    <col min="8449" max="8449" width="38.7109375" style="25" customWidth="1"/>
    <col min="8450" max="8461" width="10.5703125" style="25" customWidth="1"/>
    <col min="8462" max="8704" width="9.140625" style="25"/>
    <col min="8705" max="8705" width="38.7109375" style="25" customWidth="1"/>
    <col min="8706" max="8717" width="10.5703125" style="25" customWidth="1"/>
    <col min="8718" max="8960" width="9.140625" style="25"/>
    <col min="8961" max="8961" width="38.7109375" style="25" customWidth="1"/>
    <col min="8962" max="8973" width="10.5703125" style="25" customWidth="1"/>
    <col min="8974" max="9216" width="9.140625" style="25"/>
    <col min="9217" max="9217" width="38.7109375" style="25" customWidth="1"/>
    <col min="9218" max="9229" width="10.5703125" style="25" customWidth="1"/>
    <col min="9230" max="9472" width="9.140625" style="25"/>
    <col min="9473" max="9473" width="38.7109375" style="25" customWidth="1"/>
    <col min="9474" max="9485" width="10.5703125" style="25" customWidth="1"/>
    <col min="9486" max="9728" width="9.140625" style="25"/>
    <col min="9729" max="9729" width="38.7109375" style="25" customWidth="1"/>
    <col min="9730" max="9741" width="10.5703125" style="25" customWidth="1"/>
    <col min="9742" max="9984" width="9.140625" style="25"/>
    <col min="9985" max="9985" width="38.7109375" style="25" customWidth="1"/>
    <col min="9986" max="9997" width="10.5703125" style="25" customWidth="1"/>
    <col min="9998" max="10240" width="9.140625" style="25"/>
    <col min="10241" max="10241" width="38.7109375" style="25" customWidth="1"/>
    <col min="10242" max="10253" width="10.5703125" style="25" customWidth="1"/>
    <col min="10254" max="10496" width="9.140625" style="25"/>
    <col min="10497" max="10497" width="38.7109375" style="25" customWidth="1"/>
    <col min="10498" max="10509" width="10.5703125" style="25" customWidth="1"/>
    <col min="10510" max="10752" width="9.140625" style="25"/>
    <col min="10753" max="10753" width="38.7109375" style="25" customWidth="1"/>
    <col min="10754" max="10765" width="10.5703125" style="25" customWidth="1"/>
    <col min="10766" max="11008" width="9.140625" style="25"/>
    <col min="11009" max="11009" width="38.7109375" style="25" customWidth="1"/>
    <col min="11010" max="11021" width="10.5703125" style="25" customWidth="1"/>
    <col min="11022" max="11264" width="9.140625" style="25"/>
    <col min="11265" max="11265" width="38.7109375" style="25" customWidth="1"/>
    <col min="11266" max="11277" width="10.5703125" style="25" customWidth="1"/>
    <col min="11278" max="11520" width="9.140625" style="25"/>
    <col min="11521" max="11521" width="38.7109375" style="25" customWidth="1"/>
    <col min="11522" max="11533" width="10.5703125" style="25" customWidth="1"/>
    <col min="11534" max="11776" width="9.140625" style="25"/>
    <col min="11777" max="11777" width="38.7109375" style="25" customWidth="1"/>
    <col min="11778" max="11789" width="10.5703125" style="25" customWidth="1"/>
    <col min="11790" max="12032" width="9.140625" style="25"/>
    <col min="12033" max="12033" width="38.7109375" style="25" customWidth="1"/>
    <col min="12034" max="12045" width="10.5703125" style="25" customWidth="1"/>
    <col min="12046" max="12288" width="9.140625" style="25"/>
    <col min="12289" max="12289" width="38.7109375" style="25" customWidth="1"/>
    <col min="12290" max="12301" width="10.5703125" style="25" customWidth="1"/>
    <col min="12302" max="12544" width="9.140625" style="25"/>
    <col min="12545" max="12545" width="38.7109375" style="25" customWidth="1"/>
    <col min="12546" max="12557" width="10.5703125" style="25" customWidth="1"/>
    <col min="12558" max="12800" width="9.140625" style="25"/>
    <col min="12801" max="12801" width="38.7109375" style="25" customWidth="1"/>
    <col min="12802" max="12813" width="10.5703125" style="25" customWidth="1"/>
    <col min="12814" max="13056" width="9.140625" style="25"/>
    <col min="13057" max="13057" width="38.7109375" style="25" customWidth="1"/>
    <col min="13058" max="13069" width="10.5703125" style="25" customWidth="1"/>
    <col min="13070" max="13312" width="9.140625" style="25"/>
    <col min="13313" max="13313" width="38.7109375" style="25" customWidth="1"/>
    <col min="13314" max="13325" width="10.5703125" style="25" customWidth="1"/>
    <col min="13326" max="13568" width="9.140625" style="25"/>
    <col min="13569" max="13569" width="38.7109375" style="25" customWidth="1"/>
    <col min="13570" max="13581" width="10.5703125" style="25" customWidth="1"/>
    <col min="13582" max="13824" width="9.140625" style="25"/>
    <col min="13825" max="13825" width="38.7109375" style="25" customWidth="1"/>
    <col min="13826" max="13837" width="10.5703125" style="25" customWidth="1"/>
    <col min="13838" max="14080" width="9.140625" style="25"/>
    <col min="14081" max="14081" width="38.7109375" style="25" customWidth="1"/>
    <col min="14082" max="14093" width="10.5703125" style="25" customWidth="1"/>
    <col min="14094" max="14336" width="9.140625" style="25"/>
    <col min="14337" max="14337" width="38.7109375" style="25" customWidth="1"/>
    <col min="14338" max="14349" width="10.5703125" style="25" customWidth="1"/>
    <col min="14350" max="14592" width="9.140625" style="25"/>
    <col min="14593" max="14593" width="38.7109375" style="25" customWidth="1"/>
    <col min="14594" max="14605" width="10.5703125" style="25" customWidth="1"/>
    <col min="14606" max="14848" width="9.140625" style="25"/>
    <col min="14849" max="14849" width="38.7109375" style="25" customWidth="1"/>
    <col min="14850" max="14861" width="10.5703125" style="25" customWidth="1"/>
    <col min="14862" max="15104" width="9.140625" style="25"/>
    <col min="15105" max="15105" width="38.7109375" style="25" customWidth="1"/>
    <col min="15106" max="15117" width="10.5703125" style="25" customWidth="1"/>
    <col min="15118" max="15360" width="9.140625" style="25"/>
    <col min="15361" max="15361" width="38.7109375" style="25" customWidth="1"/>
    <col min="15362" max="15373" width="10.5703125" style="25" customWidth="1"/>
    <col min="15374" max="15616" width="9.140625" style="25"/>
    <col min="15617" max="15617" width="38.7109375" style="25" customWidth="1"/>
    <col min="15618" max="15629" width="10.5703125" style="25" customWidth="1"/>
    <col min="15630" max="15872" width="9.140625" style="25"/>
    <col min="15873" max="15873" width="38.7109375" style="25" customWidth="1"/>
    <col min="15874" max="15885" width="10.5703125" style="25" customWidth="1"/>
    <col min="15886" max="16128" width="9.140625" style="25"/>
    <col min="16129" max="16129" width="38.7109375" style="25" customWidth="1"/>
    <col min="16130" max="16141" width="10.5703125" style="25" customWidth="1"/>
    <col min="16142" max="16384" width="9.140625" style="25"/>
  </cols>
  <sheetData>
    <row r="1" spans="1:14" x14ac:dyDescent="0.2">
      <c r="A1" s="151" t="s">
        <v>72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14" x14ac:dyDescent="0.2">
      <c r="A2" s="151">
        <v>2023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</row>
    <row r="3" spans="1:14" x14ac:dyDescent="0.2">
      <c r="A3" s="26" t="s">
        <v>73</v>
      </c>
      <c r="B3" s="154"/>
      <c r="C3" s="154"/>
      <c r="D3" s="154"/>
      <c r="E3" s="26" t="s">
        <v>74</v>
      </c>
      <c r="F3" s="154"/>
      <c r="G3" s="154"/>
      <c r="H3" s="154"/>
      <c r="I3" s="154"/>
      <c r="J3" s="154"/>
      <c r="K3" s="26" t="s">
        <v>75</v>
      </c>
      <c r="L3" s="154"/>
      <c r="M3" s="154"/>
      <c r="N3" s="154"/>
    </row>
    <row r="4" spans="1:14" ht="13.5" thickBot="1" x14ac:dyDescent="0.25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28"/>
    </row>
    <row r="5" spans="1:14" ht="13.5" thickBot="1" x14ac:dyDescent="0.25">
      <c r="A5" s="34"/>
      <c r="B5" s="81" t="s">
        <v>77</v>
      </c>
      <c r="C5" s="82" t="s">
        <v>78</v>
      </c>
      <c r="D5" s="82" t="s">
        <v>79</v>
      </c>
      <c r="E5" s="82" t="s">
        <v>80</v>
      </c>
      <c r="F5" s="82" t="s">
        <v>81</v>
      </c>
      <c r="G5" s="82" t="s">
        <v>82</v>
      </c>
      <c r="H5" s="82" t="s">
        <v>83</v>
      </c>
      <c r="I5" s="82" t="s">
        <v>84</v>
      </c>
      <c r="J5" s="82" t="s">
        <v>85</v>
      </c>
      <c r="K5" s="82" t="s">
        <v>86</v>
      </c>
      <c r="L5" s="82" t="s">
        <v>87</v>
      </c>
      <c r="M5" s="83" t="s">
        <v>88</v>
      </c>
      <c r="N5" s="33" t="s">
        <v>37</v>
      </c>
    </row>
    <row r="6" spans="1:14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84"/>
    </row>
    <row r="7" spans="1:14" x14ac:dyDescent="0.2">
      <c r="A7" s="85" t="s">
        <v>89</v>
      </c>
      <c r="B7" s="86">
        <f>'2022'!M43</f>
        <v>0</v>
      </c>
      <c r="C7" s="86">
        <f>SUM(B43)</f>
        <v>0</v>
      </c>
      <c r="D7" s="86">
        <f t="shared" ref="D7:L7" si="0">SUM(C43)</f>
        <v>0</v>
      </c>
      <c r="E7" s="86">
        <f t="shared" si="0"/>
        <v>0</v>
      </c>
      <c r="F7" s="86">
        <f t="shared" si="0"/>
        <v>0</v>
      </c>
      <c r="G7" s="86">
        <f t="shared" si="0"/>
        <v>0</v>
      </c>
      <c r="H7" s="86">
        <f t="shared" si="0"/>
        <v>0</v>
      </c>
      <c r="I7" s="86">
        <f t="shared" si="0"/>
        <v>0</v>
      </c>
      <c r="J7" s="86">
        <f t="shared" si="0"/>
        <v>0</v>
      </c>
      <c r="K7" s="86">
        <f t="shared" si="0"/>
        <v>0</v>
      </c>
      <c r="L7" s="86">
        <f t="shared" si="0"/>
        <v>0</v>
      </c>
      <c r="M7" s="86">
        <f>SUM(L43)</f>
        <v>0</v>
      </c>
      <c r="N7" s="39"/>
    </row>
    <row r="8" spans="1:14" x14ac:dyDescent="0.2">
      <c r="A8" s="87" t="s">
        <v>90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07"/>
    </row>
    <row r="9" spans="1:14" x14ac:dyDescent="0.2">
      <c r="A9" s="108" t="s">
        <v>91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6">
        <f t="shared" ref="N9:N15" si="1">SUM(B9:M9)</f>
        <v>0</v>
      </c>
    </row>
    <row r="10" spans="1:14" x14ac:dyDescent="0.2">
      <c r="A10" s="108" t="s">
        <v>92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6">
        <f t="shared" si="1"/>
        <v>0</v>
      </c>
    </row>
    <row r="11" spans="1:14" x14ac:dyDescent="0.2">
      <c r="A11" s="108" t="s">
        <v>93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6">
        <f t="shared" si="1"/>
        <v>0</v>
      </c>
    </row>
    <row r="12" spans="1:14" x14ac:dyDescent="0.2">
      <c r="A12" s="108" t="s">
        <v>94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6">
        <f t="shared" si="1"/>
        <v>0</v>
      </c>
    </row>
    <row r="13" spans="1:14" x14ac:dyDescent="0.2">
      <c r="A13" s="108" t="s">
        <v>95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6">
        <f t="shared" si="1"/>
        <v>0</v>
      </c>
    </row>
    <row r="14" spans="1:14" x14ac:dyDescent="0.2">
      <c r="A14" s="108" t="s">
        <v>96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6">
        <f t="shared" si="1"/>
        <v>0</v>
      </c>
    </row>
    <row r="15" spans="1:14" ht="13.5" thickBot="1" x14ac:dyDescent="0.25">
      <c r="A15" s="109" t="s">
        <v>97</v>
      </c>
      <c r="B15" s="110">
        <f>SUM(B9:B14)</f>
        <v>0</v>
      </c>
      <c r="C15" s="110">
        <f>SUM(C9:C14)</f>
        <v>0</v>
      </c>
      <c r="D15" s="110">
        <f t="shared" ref="D15:M15" si="2">SUM(D9:D14)</f>
        <v>0</v>
      </c>
      <c r="E15" s="110">
        <f t="shared" si="2"/>
        <v>0</v>
      </c>
      <c r="F15" s="110">
        <f t="shared" si="2"/>
        <v>0</v>
      </c>
      <c r="G15" s="110">
        <f t="shared" si="2"/>
        <v>0</v>
      </c>
      <c r="H15" s="110">
        <f t="shared" si="2"/>
        <v>0</v>
      </c>
      <c r="I15" s="110">
        <f>SUM(I9:I14)</f>
        <v>0</v>
      </c>
      <c r="J15" s="110">
        <f>SUM(J9:J14)</f>
        <v>0</v>
      </c>
      <c r="K15" s="110">
        <f>SUM(K9:K14)</f>
        <v>0</v>
      </c>
      <c r="L15" s="110">
        <f>SUM(L9:L14)</f>
        <v>0</v>
      </c>
      <c r="M15" s="110">
        <f t="shared" si="2"/>
        <v>0</v>
      </c>
      <c r="N15" s="68">
        <f t="shared" si="1"/>
        <v>0</v>
      </c>
    </row>
    <row r="16" spans="1:14" ht="14.25" thickTop="1" thickBot="1" x14ac:dyDescent="0.25">
      <c r="A16" s="111" t="s">
        <v>98</v>
      </c>
      <c r="B16" s="112">
        <f>SUM(B7+B15)</f>
        <v>0</v>
      </c>
      <c r="C16" s="112">
        <f t="shared" ref="C16:M16" si="3">SUM(C7+C15)</f>
        <v>0</v>
      </c>
      <c r="D16" s="112">
        <f t="shared" si="3"/>
        <v>0</v>
      </c>
      <c r="E16" s="112">
        <f t="shared" si="3"/>
        <v>0</v>
      </c>
      <c r="F16" s="112">
        <f t="shared" si="3"/>
        <v>0</v>
      </c>
      <c r="G16" s="112">
        <f t="shared" si="3"/>
        <v>0</v>
      </c>
      <c r="H16" s="112">
        <f t="shared" si="3"/>
        <v>0</v>
      </c>
      <c r="I16" s="112">
        <f>SUM(I7+I15)</f>
        <v>0</v>
      </c>
      <c r="J16" s="112">
        <f>SUM(J7+J15)</f>
        <v>0</v>
      </c>
      <c r="K16" s="112">
        <f>SUM(K7+K15)</f>
        <v>0</v>
      </c>
      <c r="L16" s="112">
        <f>SUM(L7+L15)</f>
        <v>0</v>
      </c>
      <c r="M16" s="112">
        <f t="shared" si="3"/>
        <v>0</v>
      </c>
      <c r="N16" s="113"/>
    </row>
    <row r="17" spans="1:14" ht="13.5" thickTop="1" x14ac:dyDescent="0.2">
      <c r="A17" s="114" t="s">
        <v>99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115"/>
    </row>
    <row r="18" spans="1:14" x14ac:dyDescent="0.2">
      <c r="A18" s="108" t="s">
        <v>100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6">
        <f>SUM(B18:M18)</f>
        <v>0</v>
      </c>
    </row>
    <row r="19" spans="1:14" x14ac:dyDescent="0.2">
      <c r="A19" s="108" t="s">
        <v>101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6">
        <f t="shared" ref="N19:N34" si="4">SUM(B19:M19)</f>
        <v>0</v>
      </c>
    </row>
    <row r="20" spans="1:14" x14ac:dyDescent="0.2">
      <c r="A20" s="108" t="s">
        <v>102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6">
        <f t="shared" si="4"/>
        <v>0</v>
      </c>
    </row>
    <row r="21" spans="1:14" x14ac:dyDescent="0.2">
      <c r="A21" s="108" t="s">
        <v>103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6">
        <f t="shared" si="4"/>
        <v>0</v>
      </c>
    </row>
    <row r="22" spans="1:14" x14ac:dyDescent="0.2">
      <c r="A22" s="108" t="s">
        <v>104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6">
        <f t="shared" si="4"/>
        <v>0</v>
      </c>
    </row>
    <row r="23" spans="1:14" x14ac:dyDescent="0.2">
      <c r="A23" s="108" t="s">
        <v>105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6">
        <f t="shared" si="4"/>
        <v>0</v>
      </c>
    </row>
    <row r="24" spans="1:14" x14ac:dyDescent="0.2">
      <c r="A24" s="108" t="s">
        <v>106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6">
        <f t="shared" si="4"/>
        <v>0</v>
      </c>
    </row>
    <row r="25" spans="1:14" x14ac:dyDescent="0.2">
      <c r="A25" s="108" t="s">
        <v>107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6">
        <f t="shared" si="4"/>
        <v>0</v>
      </c>
    </row>
    <row r="26" spans="1:14" x14ac:dyDescent="0.2">
      <c r="A26" s="108" t="s">
        <v>108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6">
        <f t="shared" si="4"/>
        <v>0</v>
      </c>
    </row>
    <row r="27" spans="1:14" x14ac:dyDescent="0.2">
      <c r="A27" s="108" t="s">
        <v>109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6">
        <f t="shared" si="4"/>
        <v>0</v>
      </c>
    </row>
    <row r="28" spans="1:14" x14ac:dyDescent="0.2">
      <c r="A28" s="108" t="s">
        <v>110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6">
        <f t="shared" si="4"/>
        <v>0</v>
      </c>
    </row>
    <row r="29" spans="1:14" x14ac:dyDescent="0.2">
      <c r="A29" s="108" t="s">
        <v>111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6">
        <f t="shared" si="4"/>
        <v>0</v>
      </c>
    </row>
    <row r="30" spans="1:14" x14ac:dyDescent="0.2">
      <c r="A30" s="108" t="s">
        <v>112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6">
        <f t="shared" si="4"/>
        <v>0</v>
      </c>
    </row>
    <row r="31" spans="1:14" x14ac:dyDescent="0.2">
      <c r="A31" s="108" t="s">
        <v>113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6">
        <f t="shared" si="4"/>
        <v>0</v>
      </c>
    </row>
    <row r="32" spans="1:14" x14ac:dyDescent="0.2">
      <c r="A32" s="108" t="s">
        <v>114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6">
        <f t="shared" si="4"/>
        <v>0</v>
      </c>
    </row>
    <row r="33" spans="1:14" x14ac:dyDescent="0.2">
      <c r="A33" s="108" t="s">
        <v>115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6">
        <f t="shared" si="4"/>
        <v>0</v>
      </c>
    </row>
    <row r="34" spans="1:14" x14ac:dyDescent="0.2">
      <c r="A34" s="108" t="s">
        <v>116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6">
        <f t="shared" si="4"/>
        <v>0</v>
      </c>
    </row>
    <row r="35" spans="1:14" ht="13.5" thickBot="1" x14ac:dyDescent="0.25">
      <c r="A35" s="118" t="s">
        <v>117</v>
      </c>
      <c r="B35" s="127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19">
        <f>SUM(B35:M35)</f>
        <v>0</v>
      </c>
    </row>
    <row r="36" spans="1:14" ht="13.5" thickBot="1" x14ac:dyDescent="0.25">
      <c r="A36" s="118" t="s">
        <v>118</v>
      </c>
      <c r="B36" s="119">
        <f>SUM(B18:B35)</f>
        <v>0</v>
      </c>
      <c r="C36" s="119">
        <f t="shared" ref="C36:N36" si="5">SUM(C18:C35)</f>
        <v>0</v>
      </c>
      <c r="D36" s="119">
        <f t="shared" si="5"/>
        <v>0</v>
      </c>
      <c r="E36" s="119">
        <f t="shared" si="5"/>
        <v>0</v>
      </c>
      <c r="F36" s="119">
        <f t="shared" si="5"/>
        <v>0</v>
      </c>
      <c r="G36" s="119">
        <f t="shared" si="5"/>
        <v>0</v>
      </c>
      <c r="H36" s="119">
        <f t="shared" si="5"/>
        <v>0</v>
      </c>
      <c r="I36" s="119">
        <f>SUM(I18:I35)</f>
        <v>0</v>
      </c>
      <c r="J36" s="119">
        <f>SUM(J18:J35)</f>
        <v>0</v>
      </c>
      <c r="K36" s="119">
        <f>SUM(K18:K35)</f>
        <v>0</v>
      </c>
      <c r="L36" s="119">
        <f>SUM(L18:L35)</f>
        <v>0</v>
      </c>
      <c r="M36" s="119">
        <f t="shared" si="5"/>
        <v>0</v>
      </c>
      <c r="N36" s="119">
        <f t="shared" si="5"/>
        <v>0</v>
      </c>
    </row>
    <row r="37" spans="1:14" x14ac:dyDescent="0.2">
      <c r="A37" s="129" t="s">
        <v>119</v>
      </c>
      <c r="B37" s="130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2">
        <f>SUM(B37:M37)</f>
        <v>0</v>
      </c>
    </row>
    <row r="38" spans="1:14" x14ac:dyDescent="0.2">
      <c r="A38" s="121" t="s">
        <v>120</v>
      </c>
      <c r="B38" s="6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6">
        <f>SUM(B38:M38)</f>
        <v>0</v>
      </c>
    </row>
    <row r="39" spans="1:14" x14ac:dyDescent="0.2">
      <c r="A39" s="121" t="s">
        <v>121</v>
      </c>
      <c r="B39" s="6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6">
        <f>SUM(B39:M39)</f>
        <v>0</v>
      </c>
    </row>
    <row r="40" spans="1:14" x14ac:dyDescent="0.2">
      <c r="A40" s="121" t="s">
        <v>122</v>
      </c>
      <c r="B40" s="6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6">
        <f>SUM(B40:M40)</f>
        <v>0</v>
      </c>
    </row>
    <row r="41" spans="1:14" x14ac:dyDescent="0.2">
      <c r="A41" s="133" t="s">
        <v>123</v>
      </c>
      <c r="B41" s="134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6">
        <f>SUM(B41:M41)</f>
        <v>0</v>
      </c>
    </row>
    <row r="42" spans="1:14" ht="13.5" thickBot="1" x14ac:dyDescent="0.25">
      <c r="A42" s="111" t="s">
        <v>124</v>
      </c>
      <c r="B42" s="112">
        <f>SUM(B36:B41)</f>
        <v>0</v>
      </c>
      <c r="C42" s="112">
        <f t="shared" ref="C42:N42" si="6">SUM(C36:C41)</f>
        <v>0</v>
      </c>
      <c r="D42" s="112">
        <f t="shared" si="6"/>
        <v>0</v>
      </c>
      <c r="E42" s="112">
        <f t="shared" si="6"/>
        <v>0</v>
      </c>
      <c r="F42" s="112">
        <f t="shared" si="6"/>
        <v>0</v>
      </c>
      <c r="G42" s="112">
        <f t="shared" si="6"/>
        <v>0</v>
      </c>
      <c r="H42" s="112">
        <f t="shared" si="6"/>
        <v>0</v>
      </c>
      <c r="I42" s="112">
        <f>SUM(I36:I41)</f>
        <v>0</v>
      </c>
      <c r="J42" s="112">
        <f>SUM(J36:J41)</f>
        <v>0</v>
      </c>
      <c r="K42" s="112">
        <f>SUM(K36:K41)</f>
        <v>0</v>
      </c>
      <c r="L42" s="112">
        <f>SUM(L36:L41)</f>
        <v>0</v>
      </c>
      <c r="M42" s="112">
        <f t="shared" si="6"/>
        <v>0</v>
      </c>
      <c r="N42" s="112">
        <f t="shared" si="6"/>
        <v>0</v>
      </c>
    </row>
    <row r="43" spans="1:14" ht="14.25" thickTop="1" thickBot="1" x14ac:dyDescent="0.25">
      <c r="A43" s="122" t="s">
        <v>125</v>
      </c>
      <c r="B43" s="119">
        <f>SUM(B16-B42)</f>
        <v>0</v>
      </c>
      <c r="C43" s="119">
        <f t="shared" ref="C43:M43" si="7">SUM(C16-C42)</f>
        <v>0</v>
      </c>
      <c r="D43" s="119">
        <f t="shared" si="7"/>
        <v>0</v>
      </c>
      <c r="E43" s="119">
        <f t="shared" si="7"/>
        <v>0</v>
      </c>
      <c r="F43" s="119">
        <f t="shared" si="7"/>
        <v>0</v>
      </c>
      <c r="G43" s="119">
        <f t="shared" si="7"/>
        <v>0</v>
      </c>
      <c r="H43" s="119">
        <f t="shared" si="7"/>
        <v>0</v>
      </c>
      <c r="I43" s="119">
        <f>SUM(I16-I42)</f>
        <v>0</v>
      </c>
      <c r="J43" s="119">
        <f>SUM(J16-J42)</f>
        <v>0</v>
      </c>
      <c r="K43" s="119">
        <f>SUM(K16-K42)</f>
        <v>0</v>
      </c>
      <c r="L43" s="119">
        <f>SUM(L16-L42)</f>
        <v>0</v>
      </c>
      <c r="M43" s="119">
        <f t="shared" si="7"/>
        <v>0</v>
      </c>
      <c r="N43" s="71"/>
    </row>
    <row r="44" spans="1:14" x14ac:dyDescent="0.2">
      <c r="A44" s="123" t="s">
        <v>126</v>
      </c>
      <c r="B44" s="124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15"/>
    </row>
    <row r="45" spans="1:14" x14ac:dyDescent="0.2">
      <c r="A45" s="121" t="s">
        <v>127</v>
      </c>
      <c r="B45" s="6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6">
        <f>SUM(B45:M45)</f>
        <v>0</v>
      </c>
    </row>
    <row r="46" spans="1:14" x14ac:dyDescent="0.2">
      <c r="A46" s="121" t="s">
        <v>128</v>
      </c>
      <c r="B46" s="6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77"/>
    </row>
    <row r="47" spans="1:14" x14ac:dyDescent="0.2">
      <c r="A47" s="121" t="s">
        <v>129</v>
      </c>
      <c r="B47" s="6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78"/>
    </row>
    <row r="48" spans="1:14" x14ac:dyDescent="0.2">
      <c r="A48" s="121" t="s">
        <v>130</v>
      </c>
      <c r="B48" s="6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78"/>
    </row>
    <row r="49" spans="1:14" x14ac:dyDescent="0.2">
      <c r="A49" s="121" t="s">
        <v>131</v>
      </c>
      <c r="B49" s="6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78"/>
    </row>
    <row r="50" spans="1:14" x14ac:dyDescent="0.2">
      <c r="A50" s="121" t="s">
        <v>132</v>
      </c>
      <c r="B50" s="6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79"/>
    </row>
  </sheetData>
  <sheetProtection algorithmName="SHA-512" hashValue="tjkSFfWFzB/CAEq8ErfZBU5LI1MsE81pHfr0dH4tjcRUBfVszNMf7+QhGALty8SOlleMyDtIT+WBc4gQqbzt7w==" saltValue="sJ4nlUhAc9njTHuyKaDPcA==" spinCount="100000" sheet="1" objects="1" scenarios="1"/>
  <mergeCells count="5">
    <mergeCell ref="A1:N1"/>
    <mergeCell ref="A2:N2"/>
    <mergeCell ref="B3:D3"/>
    <mergeCell ref="F3:J3"/>
    <mergeCell ref="L3:N3"/>
  </mergeCells>
  <conditionalFormatting sqref="B7:M7 B43:M43">
    <cfRule type="cellIs" dxfId="1" priority="1" stopIfTrue="1" operator="lessThan">
      <formula>0</formula>
    </cfRule>
  </conditionalFormatting>
  <pageMargins left="0.7" right="0.7" top="0.75" bottom="0.75" header="0.3" footer="0.3"/>
  <pageSetup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9A7953-5EAF-44CB-B51F-D3698D875711}">
  <sheetPr>
    <tabColor theme="6" tint="0.59999389629810485"/>
  </sheetPr>
  <dimension ref="A1:N50"/>
  <sheetViews>
    <sheetView workbookViewId="0">
      <selection sqref="A1:N1"/>
    </sheetView>
  </sheetViews>
  <sheetFormatPr defaultColWidth="9.140625" defaultRowHeight="12.75" x14ac:dyDescent="0.2"/>
  <cols>
    <col min="1" max="1" width="38.7109375" style="25" customWidth="1"/>
    <col min="2" max="13" width="10.5703125" style="25" customWidth="1"/>
    <col min="14" max="256" width="9.140625" style="25"/>
    <col min="257" max="257" width="38.7109375" style="25" customWidth="1"/>
    <col min="258" max="269" width="10.5703125" style="25" customWidth="1"/>
    <col min="270" max="512" width="9.140625" style="25"/>
    <col min="513" max="513" width="38.7109375" style="25" customWidth="1"/>
    <col min="514" max="525" width="10.5703125" style="25" customWidth="1"/>
    <col min="526" max="768" width="9.140625" style="25"/>
    <col min="769" max="769" width="38.7109375" style="25" customWidth="1"/>
    <col min="770" max="781" width="10.5703125" style="25" customWidth="1"/>
    <col min="782" max="1024" width="9.140625" style="25"/>
    <col min="1025" max="1025" width="38.7109375" style="25" customWidth="1"/>
    <col min="1026" max="1037" width="10.5703125" style="25" customWidth="1"/>
    <col min="1038" max="1280" width="9.140625" style="25"/>
    <col min="1281" max="1281" width="38.7109375" style="25" customWidth="1"/>
    <col min="1282" max="1293" width="10.5703125" style="25" customWidth="1"/>
    <col min="1294" max="1536" width="9.140625" style="25"/>
    <col min="1537" max="1537" width="38.7109375" style="25" customWidth="1"/>
    <col min="1538" max="1549" width="10.5703125" style="25" customWidth="1"/>
    <col min="1550" max="1792" width="9.140625" style="25"/>
    <col min="1793" max="1793" width="38.7109375" style="25" customWidth="1"/>
    <col min="1794" max="1805" width="10.5703125" style="25" customWidth="1"/>
    <col min="1806" max="2048" width="9.140625" style="25"/>
    <col min="2049" max="2049" width="38.7109375" style="25" customWidth="1"/>
    <col min="2050" max="2061" width="10.5703125" style="25" customWidth="1"/>
    <col min="2062" max="2304" width="9.140625" style="25"/>
    <col min="2305" max="2305" width="38.7109375" style="25" customWidth="1"/>
    <col min="2306" max="2317" width="10.5703125" style="25" customWidth="1"/>
    <col min="2318" max="2560" width="9.140625" style="25"/>
    <col min="2561" max="2561" width="38.7109375" style="25" customWidth="1"/>
    <col min="2562" max="2573" width="10.5703125" style="25" customWidth="1"/>
    <col min="2574" max="2816" width="9.140625" style="25"/>
    <col min="2817" max="2817" width="38.7109375" style="25" customWidth="1"/>
    <col min="2818" max="2829" width="10.5703125" style="25" customWidth="1"/>
    <col min="2830" max="3072" width="9.140625" style="25"/>
    <col min="3073" max="3073" width="38.7109375" style="25" customWidth="1"/>
    <col min="3074" max="3085" width="10.5703125" style="25" customWidth="1"/>
    <col min="3086" max="3328" width="9.140625" style="25"/>
    <col min="3329" max="3329" width="38.7109375" style="25" customWidth="1"/>
    <col min="3330" max="3341" width="10.5703125" style="25" customWidth="1"/>
    <col min="3342" max="3584" width="9.140625" style="25"/>
    <col min="3585" max="3585" width="38.7109375" style="25" customWidth="1"/>
    <col min="3586" max="3597" width="10.5703125" style="25" customWidth="1"/>
    <col min="3598" max="3840" width="9.140625" style="25"/>
    <col min="3841" max="3841" width="38.7109375" style="25" customWidth="1"/>
    <col min="3842" max="3853" width="10.5703125" style="25" customWidth="1"/>
    <col min="3854" max="4096" width="9.140625" style="25"/>
    <col min="4097" max="4097" width="38.7109375" style="25" customWidth="1"/>
    <col min="4098" max="4109" width="10.5703125" style="25" customWidth="1"/>
    <col min="4110" max="4352" width="9.140625" style="25"/>
    <col min="4353" max="4353" width="38.7109375" style="25" customWidth="1"/>
    <col min="4354" max="4365" width="10.5703125" style="25" customWidth="1"/>
    <col min="4366" max="4608" width="9.140625" style="25"/>
    <col min="4609" max="4609" width="38.7109375" style="25" customWidth="1"/>
    <col min="4610" max="4621" width="10.5703125" style="25" customWidth="1"/>
    <col min="4622" max="4864" width="9.140625" style="25"/>
    <col min="4865" max="4865" width="38.7109375" style="25" customWidth="1"/>
    <col min="4866" max="4877" width="10.5703125" style="25" customWidth="1"/>
    <col min="4878" max="5120" width="9.140625" style="25"/>
    <col min="5121" max="5121" width="38.7109375" style="25" customWidth="1"/>
    <col min="5122" max="5133" width="10.5703125" style="25" customWidth="1"/>
    <col min="5134" max="5376" width="9.140625" style="25"/>
    <col min="5377" max="5377" width="38.7109375" style="25" customWidth="1"/>
    <col min="5378" max="5389" width="10.5703125" style="25" customWidth="1"/>
    <col min="5390" max="5632" width="9.140625" style="25"/>
    <col min="5633" max="5633" width="38.7109375" style="25" customWidth="1"/>
    <col min="5634" max="5645" width="10.5703125" style="25" customWidth="1"/>
    <col min="5646" max="5888" width="9.140625" style="25"/>
    <col min="5889" max="5889" width="38.7109375" style="25" customWidth="1"/>
    <col min="5890" max="5901" width="10.5703125" style="25" customWidth="1"/>
    <col min="5902" max="6144" width="9.140625" style="25"/>
    <col min="6145" max="6145" width="38.7109375" style="25" customWidth="1"/>
    <col min="6146" max="6157" width="10.5703125" style="25" customWidth="1"/>
    <col min="6158" max="6400" width="9.140625" style="25"/>
    <col min="6401" max="6401" width="38.7109375" style="25" customWidth="1"/>
    <col min="6402" max="6413" width="10.5703125" style="25" customWidth="1"/>
    <col min="6414" max="6656" width="9.140625" style="25"/>
    <col min="6657" max="6657" width="38.7109375" style="25" customWidth="1"/>
    <col min="6658" max="6669" width="10.5703125" style="25" customWidth="1"/>
    <col min="6670" max="6912" width="9.140625" style="25"/>
    <col min="6913" max="6913" width="38.7109375" style="25" customWidth="1"/>
    <col min="6914" max="6925" width="10.5703125" style="25" customWidth="1"/>
    <col min="6926" max="7168" width="9.140625" style="25"/>
    <col min="7169" max="7169" width="38.7109375" style="25" customWidth="1"/>
    <col min="7170" max="7181" width="10.5703125" style="25" customWidth="1"/>
    <col min="7182" max="7424" width="9.140625" style="25"/>
    <col min="7425" max="7425" width="38.7109375" style="25" customWidth="1"/>
    <col min="7426" max="7437" width="10.5703125" style="25" customWidth="1"/>
    <col min="7438" max="7680" width="9.140625" style="25"/>
    <col min="7681" max="7681" width="38.7109375" style="25" customWidth="1"/>
    <col min="7682" max="7693" width="10.5703125" style="25" customWidth="1"/>
    <col min="7694" max="7936" width="9.140625" style="25"/>
    <col min="7937" max="7937" width="38.7109375" style="25" customWidth="1"/>
    <col min="7938" max="7949" width="10.5703125" style="25" customWidth="1"/>
    <col min="7950" max="8192" width="9.140625" style="25"/>
    <col min="8193" max="8193" width="38.7109375" style="25" customWidth="1"/>
    <col min="8194" max="8205" width="10.5703125" style="25" customWidth="1"/>
    <col min="8206" max="8448" width="9.140625" style="25"/>
    <col min="8449" max="8449" width="38.7109375" style="25" customWidth="1"/>
    <col min="8450" max="8461" width="10.5703125" style="25" customWidth="1"/>
    <col min="8462" max="8704" width="9.140625" style="25"/>
    <col min="8705" max="8705" width="38.7109375" style="25" customWidth="1"/>
    <col min="8706" max="8717" width="10.5703125" style="25" customWidth="1"/>
    <col min="8718" max="8960" width="9.140625" style="25"/>
    <col min="8961" max="8961" width="38.7109375" style="25" customWidth="1"/>
    <col min="8962" max="8973" width="10.5703125" style="25" customWidth="1"/>
    <col min="8974" max="9216" width="9.140625" style="25"/>
    <col min="9217" max="9217" width="38.7109375" style="25" customWidth="1"/>
    <col min="9218" max="9229" width="10.5703125" style="25" customWidth="1"/>
    <col min="9230" max="9472" width="9.140625" style="25"/>
    <col min="9473" max="9473" width="38.7109375" style="25" customWidth="1"/>
    <col min="9474" max="9485" width="10.5703125" style="25" customWidth="1"/>
    <col min="9486" max="9728" width="9.140625" style="25"/>
    <col min="9729" max="9729" width="38.7109375" style="25" customWidth="1"/>
    <col min="9730" max="9741" width="10.5703125" style="25" customWidth="1"/>
    <col min="9742" max="9984" width="9.140625" style="25"/>
    <col min="9985" max="9985" width="38.7109375" style="25" customWidth="1"/>
    <col min="9986" max="9997" width="10.5703125" style="25" customWidth="1"/>
    <col min="9998" max="10240" width="9.140625" style="25"/>
    <col min="10241" max="10241" width="38.7109375" style="25" customWidth="1"/>
    <col min="10242" max="10253" width="10.5703125" style="25" customWidth="1"/>
    <col min="10254" max="10496" width="9.140625" style="25"/>
    <col min="10497" max="10497" width="38.7109375" style="25" customWidth="1"/>
    <col min="10498" max="10509" width="10.5703125" style="25" customWidth="1"/>
    <col min="10510" max="10752" width="9.140625" style="25"/>
    <col min="10753" max="10753" width="38.7109375" style="25" customWidth="1"/>
    <col min="10754" max="10765" width="10.5703125" style="25" customWidth="1"/>
    <col min="10766" max="11008" width="9.140625" style="25"/>
    <col min="11009" max="11009" width="38.7109375" style="25" customWidth="1"/>
    <col min="11010" max="11021" width="10.5703125" style="25" customWidth="1"/>
    <col min="11022" max="11264" width="9.140625" style="25"/>
    <col min="11265" max="11265" width="38.7109375" style="25" customWidth="1"/>
    <col min="11266" max="11277" width="10.5703125" style="25" customWidth="1"/>
    <col min="11278" max="11520" width="9.140625" style="25"/>
    <col min="11521" max="11521" width="38.7109375" style="25" customWidth="1"/>
    <col min="11522" max="11533" width="10.5703125" style="25" customWidth="1"/>
    <col min="11534" max="11776" width="9.140625" style="25"/>
    <col min="11777" max="11777" width="38.7109375" style="25" customWidth="1"/>
    <col min="11778" max="11789" width="10.5703125" style="25" customWidth="1"/>
    <col min="11790" max="12032" width="9.140625" style="25"/>
    <col min="12033" max="12033" width="38.7109375" style="25" customWidth="1"/>
    <col min="12034" max="12045" width="10.5703125" style="25" customWidth="1"/>
    <col min="12046" max="12288" width="9.140625" style="25"/>
    <col min="12289" max="12289" width="38.7109375" style="25" customWidth="1"/>
    <col min="12290" max="12301" width="10.5703125" style="25" customWidth="1"/>
    <col min="12302" max="12544" width="9.140625" style="25"/>
    <col min="12545" max="12545" width="38.7109375" style="25" customWidth="1"/>
    <col min="12546" max="12557" width="10.5703125" style="25" customWidth="1"/>
    <col min="12558" max="12800" width="9.140625" style="25"/>
    <col min="12801" max="12801" width="38.7109375" style="25" customWidth="1"/>
    <col min="12802" max="12813" width="10.5703125" style="25" customWidth="1"/>
    <col min="12814" max="13056" width="9.140625" style="25"/>
    <col min="13057" max="13057" width="38.7109375" style="25" customWidth="1"/>
    <col min="13058" max="13069" width="10.5703125" style="25" customWidth="1"/>
    <col min="13070" max="13312" width="9.140625" style="25"/>
    <col min="13313" max="13313" width="38.7109375" style="25" customWidth="1"/>
    <col min="13314" max="13325" width="10.5703125" style="25" customWidth="1"/>
    <col min="13326" max="13568" width="9.140625" style="25"/>
    <col min="13569" max="13569" width="38.7109375" style="25" customWidth="1"/>
    <col min="13570" max="13581" width="10.5703125" style="25" customWidth="1"/>
    <col min="13582" max="13824" width="9.140625" style="25"/>
    <col min="13825" max="13825" width="38.7109375" style="25" customWidth="1"/>
    <col min="13826" max="13837" width="10.5703125" style="25" customWidth="1"/>
    <col min="13838" max="14080" width="9.140625" style="25"/>
    <col min="14081" max="14081" width="38.7109375" style="25" customWidth="1"/>
    <col min="14082" max="14093" width="10.5703125" style="25" customWidth="1"/>
    <col min="14094" max="14336" width="9.140625" style="25"/>
    <col min="14337" max="14337" width="38.7109375" style="25" customWidth="1"/>
    <col min="14338" max="14349" width="10.5703125" style="25" customWidth="1"/>
    <col min="14350" max="14592" width="9.140625" style="25"/>
    <col min="14593" max="14593" width="38.7109375" style="25" customWidth="1"/>
    <col min="14594" max="14605" width="10.5703125" style="25" customWidth="1"/>
    <col min="14606" max="14848" width="9.140625" style="25"/>
    <col min="14849" max="14849" width="38.7109375" style="25" customWidth="1"/>
    <col min="14850" max="14861" width="10.5703125" style="25" customWidth="1"/>
    <col min="14862" max="15104" width="9.140625" style="25"/>
    <col min="15105" max="15105" width="38.7109375" style="25" customWidth="1"/>
    <col min="15106" max="15117" width="10.5703125" style="25" customWidth="1"/>
    <col min="15118" max="15360" width="9.140625" style="25"/>
    <col min="15361" max="15361" width="38.7109375" style="25" customWidth="1"/>
    <col min="15362" max="15373" width="10.5703125" style="25" customWidth="1"/>
    <col min="15374" max="15616" width="9.140625" style="25"/>
    <col min="15617" max="15617" width="38.7109375" style="25" customWidth="1"/>
    <col min="15618" max="15629" width="10.5703125" style="25" customWidth="1"/>
    <col min="15630" max="15872" width="9.140625" style="25"/>
    <col min="15873" max="15873" width="38.7109375" style="25" customWidth="1"/>
    <col min="15874" max="15885" width="10.5703125" style="25" customWidth="1"/>
    <col min="15886" max="16128" width="9.140625" style="25"/>
    <col min="16129" max="16129" width="38.7109375" style="25" customWidth="1"/>
    <col min="16130" max="16141" width="10.5703125" style="25" customWidth="1"/>
    <col min="16142" max="16384" width="9.140625" style="25"/>
  </cols>
  <sheetData>
    <row r="1" spans="1:14" x14ac:dyDescent="0.2">
      <c r="A1" s="151" t="s">
        <v>72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14" x14ac:dyDescent="0.2">
      <c r="A2" s="151">
        <v>2024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</row>
    <row r="3" spans="1:14" x14ac:dyDescent="0.2">
      <c r="A3" s="137" t="s">
        <v>73</v>
      </c>
      <c r="B3" s="154"/>
      <c r="C3" s="154"/>
      <c r="D3" s="154"/>
      <c r="E3" s="26" t="s">
        <v>74</v>
      </c>
      <c r="F3" s="154"/>
      <c r="G3" s="154"/>
      <c r="H3" s="154"/>
      <c r="I3" s="154"/>
      <c r="J3" s="154"/>
      <c r="K3" s="26" t="s">
        <v>75</v>
      </c>
      <c r="L3" s="154"/>
      <c r="M3" s="154"/>
      <c r="N3" s="154"/>
    </row>
    <row r="4" spans="1:14" ht="13.5" thickBot="1" x14ac:dyDescent="0.25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28"/>
    </row>
    <row r="5" spans="1:14" ht="13.5" thickBot="1" x14ac:dyDescent="0.25">
      <c r="A5" s="34"/>
      <c r="B5" s="81" t="s">
        <v>77</v>
      </c>
      <c r="C5" s="82" t="s">
        <v>78</v>
      </c>
      <c r="D5" s="82" t="s">
        <v>79</v>
      </c>
      <c r="E5" s="82" t="s">
        <v>80</v>
      </c>
      <c r="F5" s="82" t="s">
        <v>81</v>
      </c>
      <c r="G5" s="82" t="s">
        <v>82</v>
      </c>
      <c r="H5" s="82" t="s">
        <v>83</v>
      </c>
      <c r="I5" s="82" t="s">
        <v>84</v>
      </c>
      <c r="J5" s="82" t="s">
        <v>85</v>
      </c>
      <c r="K5" s="82" t="s">
        <v>86</v>
      </c>
      <c r="L5" s="82" t="s">
        <v>87</v>
      </c>
      <c r="M5" s="83" t="s">
        <v>88</v>
      </c>
      <c r="N5" s="33" t="s">
        <v>37</v>
      </c>
    </row>
    <row r="6" spans="1:14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84"/>
    </row>
    <row r="7" spans="1:14" x14ac:dyDescent="0.2">
      <c r="A7" s="85" t="s">
        <v>89</v>
      </c>
      <c r="B7" s="86">
        <f>'2023'!M43</f>
        <v>0</v>
      </c>
      <c r="C7" s="86">
        <f>SUM(B43)</f>
        <v>0</v>
      </c>
      <c r="D7" s="86">
        <f t="shared" ref="D7:L7" si="0">SUM(C43)</f>
        <v>0</v>
      </c>
      <c r="E7" s="86">
        <f t="shared" si="0"/>
        <v>0</v>
      </c>
      <c r="F7" s="86">
        <f t="shared" si="0"/>
        <v>0</v>
      </c>
      <c r="G7" s="86">
        <f t="shared" si="0"/>
        <v>0</v>
      </c>
      <c r="H7" s="86">
        <f t="shared" si="0"/>
        <v>0</v>
      </c>
      <c r="I7" s="86">
        <f t="shared" si="0"/>
        <v>0</v>
      </c>
      <c r="J7" s="86">
        <f t="shared" si="0"/>
        <v>0</v>
      </c>
      <c r="K7" s="86">
        <f t="shared" si="0"/>
        <v>0</v>
      </c>
      <c r="L7" s="86">
        <f t="shared" si="0"/>
        <v>0</v>
      </c>
      <c r="M7" s="86">
        <f>SUM(L43)</f>
        <v>0</v>
      </c>
      <c r="N7" s="39"/>
    </row>
    <row r="8" spans="1:14" x14ac:dyDescent="0.2">
      <c r="A8" s="114" t="s">
        <v>90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115"/>
    </row>
    <row r="9" spans="1:14" x14ac:dyDescent="0.2">
      <c r="A9" s="108" t="s">
        <v>91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6">
        <f t="shared" ref="N9:N15" si="1">SUM(B9:M9)</f>
        <v>0</v>
      </c>
    </row>
    <row r="10" spans="1:14" x14ac:dyDescent="0.2">
      <c r="A10" s="108" t="s">
        <v>92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6">
        <f t="shared" si="1"/>
        <v>0</v>
      </c>
    </row>
    <row r="11" spans="1:14" x14ac:dyDescent="0.2">
      <c r="A11" s="108" t="s">
        <v>93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6">
        <f t="shared" si="1"/>
        <v>0</v>
      </c>
    </row>
    <row r="12" spans="1:14" x14ac:dyDescent="0.2">
      <c r="A12" s="108" t="s">
        <v>94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6">
        <f t="shared" si="1"/>
        <v>0</v>
      </c>
    </row>
    <row r="13" spans="1:14" x14ac:dyDescent="0.2">
      <c r="A13" s="108" t="s">
        <v>95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6">
        <f t="shared" si="1"/>
        <v>0</v>
      </c>
    </row>
    <row r="14" spans="1:14" x14ac:dyDescent="0.2">
      <c r="A14" s="108" t="s">
        <v>96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6">
        <f t="shared" si="1"/>
        <v>0</v>
      </c>
    </row>
    <row r="15" spans="1:14" ht="13.5" thickBot="1" x14ac:dyDescent="0.25">
      <c r="A15" s="109" t="s">
        <v>97</v>
      </c>
      <c r="B15" s="110">
        <f>SUM(B9:B14)</f>
        <v>0</v>
      </c>
      <c r="C15" s="110">
        <f>SUM(C9:C14)</f>
        <v>0</v>
      </c>
      <c r="D15" s="110">
        <f t="shared" ref="D15:M15" si="2">SUM(D9:D14)</f>
        <v>0</v>
      </c>
      <c r="E15" s="110">
        <f t="shared" si="2"/>
        <v>0</v>
      </c>
      <c r="F15" s="110">
        <f t="shared" si="2"/>
        <v>0</v>
      </c>
      <c r="G15" s="110">
        <f t="shared" si="2"/>
        <v>0</v>
      </c>
      <c r="H15" s="110">
        <f t="shared" si="2"/>
        <v>0</v>
      </c>
      <c r="I15" s="110">
        <f>SUM(I9:I14)</f>
        <v>0</v>
      </c>
      <c r="J15" s="110">
        <f>SUM(J9:J14)</f>
        <v>0</v>
      </c>
      <c r="K15" s="110">
        <f>SUM(K9:K14)</f>
        <v>0</v>
      </c>
      <c r="L15" s="110">
        <f>SUM(L9:L14)</f>
        <v>0</v>
      </c>
      <c r="M15" s="110">
        <f t="shared" si="2"/>
        <v>0</v>
      </c>
      <c r="N15" s="68">
        <f t="shared" si="1"/>
        <v>0</v>
      </c>
    </row>
    <row r="16" spans="1:14" ht="14.25" thickTop="1" thickBot="1" x14ac:dyDescent="0.25">
      <c r="A16" s="111" t="s">
        <v>98</v>
      </c>
      <c r="B16" s="112">
        <f>SUM(B7+B15)</f>
        <v>0</v>
      </c>
      <c r="C16" s="112">
        <f t="shared" ref="C16:M16" si="3">SUM(C7+C15)</f>
        <v>0</v>
      </c>
      <c r="D16" s="112">
        <f t="shared" si="3"/>
        <v>0</v>
      </c>
      <c r="E16" s="112">
        <f t="shared" si="3"/>
        <v>0</v>
      </c>
      <c r="F16" s="112">
        <f t="shared" si="3"/>
        <v>0</v>
      </c>
      <c r="G16" s="112">
        <f t="shared" si="3"/>
        <v>0</v>
      </c>
      <c r="H16" s="112">
        <f t="shared" si="3"/>
        <v>0</v>
      </c>
      <c r="I16" s="112">
        <f>SUM(I7+I15)</f>
        <v>0</v>
      </c>
      <c r="J16" s="112">
        <f>SUM(J7+J15)</f>
        <v>0</v>
      </c>
      <c r="K16" s="112">
        <f>SUM(K7+K15)</f>
        <v>0</v>
      </c>
      <c r="L16" s="112">
        <f>SUM(L7+L15)</f>
        <v>0</v>
      </c>
      <c r="M16" s="112">
        <f t="shared" si="3"/>
        <v>0</v>
      </c>
      <c r="N16" s="113"/>
    </row>
    <row r="17" spans="1:14" ht="13.5" thickTop="1" x14ac:dyDescent="0.2">
      <c r="A17" s="138" t="s">
        <v>99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2"/>
    </row>
    <row r="18" spans="1:14" x14ac:dyDescent="0.2">
      <c r="A18" s="108" t="s">
        <v>100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6">
        <f>SUM(B18:M18)</f>
        <v>0</v>
      </c>
    </row>
    <row r="19" spans="1:14" x14ac:dyDescent="0.2">
      <c r="A19" s="108" t="s">
        <v>101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6">
        <f t="shared" ref="N19:N34" si="4">SUM(B19:M19)</f>
        <v>0</v>
      </c>
    </row>
    <row r="20" spans="1:14" x14ac:dyDescent="0.2">
      <c r="A20" s="108" t="s">
        <v>102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6">
        <f t="shared" si="4"/>
        <v>0</v>
      </c>
    </row>
    <row r="21" spans="1:14" x14ac:dyDescent="0.2">
      <c r="A21" s="108" t="s">
        <v>103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6">
        <f t="shared" si="4"/>
        <v>0</v>
      </c>
    </row>
    <row r="22" spans="1:14" x14ac:dyDescent="0.2">
      <c r="A22" s="108" t="s">
        <v>104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6">
        <f t="shared" si="4"/>
        <v>0</v>
      </c>
    </row>
    <row r="23" spans="1:14" x14ac:dyDescent="0.2">
      <c r="A23" s="108" t="s">
        <v>105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6">
        <f t="shared" si="4"/>
        <v>0</v>
      </c>
    </row>
    <row r="24" spans="1:14" x14ac:dyDescent="0.2">
      <c r="A24" s="108" t="s">
        <v>106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6">
        <f t="shared" si="4"/>
        <v>0</v>
      </c>
    </row>
    <row r="25" spans="1:14" x14ac:dyDescent="0.2">
      <c r="A25" s="108" t="s">
        <v>107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6">
        <f t="shared" si="4"/>
        <v>0</v>
      </c>
    </row>
    <row r="26" spans="1:14" x14ac:dyDescent="0.2">
      <c r="A26" s="108" t="s">
        <v>108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6">
        <f t="shared" si="4"/>
        <v>0</v>
      </c>
    </row>
    <row r="27" spans="1:14" x14ac:dyDescent="0.2">
      <c r="A27" s="108" t="s">
        <v>109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6">
        <f t="shared" si="4"/>
        <v>0</v>
      </c>
    </row>
    <row r="28" spans="1:14" x14ac:dyDescent="0.2">
      <c r="A28" s="108" t="s">
        <v>110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6">
        <f t="shared" si="4"/>
        <v>0</v>
      </c>
    </row>
    <row r="29" spans="1:14" x14ac:dyDescent="0.2">
      <c r="A29" s="108" t="s">
        <v>111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6">
        <f t="shared" si="4"/>
        <v>0</v>
      </c>
    </row>
    <row r="30" spans="1:14" x14ac:dyDescent="0.2">
      <c r="A30" s="108" t="s">
        <v>112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6">
        <f t="shared" si="4"/>
        <v>0</v>
      </c>
    </row>
    <row r="31" spans="1:14" x14ac:dyDescent="0.2">
      <c r="A31" s="108" t="s">
        <v>113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6">
        <f t="shared" si="4"/>
        <v>0</v>
      </c>
    </row>
    <row r="32" spans="1:14" x14ac:dyDescent="0.2">
      <c r="A32" s="108" t="s">
        <v>114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6">
        <f t="shared" si="4"/>
        <v>0</v>
      </c>
    </row>
    <row r="33" spans="1:14" x14ac:dyDescent="0.2">
      <c r="A33" s="108" t="s">
        <v>115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6">
        <f t="shared" si="4"/>
        <v>0</v>
      </c>
    </row>
    <row r="34" spans="1:14" x14ac:dyDescent="0.2">
      <c r="A34" s="108" t="s">
        <v>116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6">
        <f t="shared" si="4"/>
        <v>0</v>
      </c>
    </row>
    <row r="35" spans="1:14" ht="13.5" thickBot="1" x14ac:dyDescent="0.25">
      <c r="A35" s="118" t="s">
        <v>117</v>
      </c>
      <c r="B35" s="127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19">
        <f>SUM(B35:M35)</f>
        <v>0</v>
      </c>
    </row>
    <row r="36" spans="1:14" ht="13.5" thickBot="1" x14ac:dyDescent="0.25">
      <c r="A36" s="118" t="s">
        <v>118</v>
      </c>
      <c r="B36" s="119">
        <f>SUM(B18:B35)</f>
        <v>0</v>
      </c>
      <c r="C36" s="119">
        <f t="shared" ref="C36:N36" si="5">SUM(C18:C35)</f>
        <v>0</v>
      </c>
      <c r="D36" s="119">
        <f t="shared" si="5"/>
        <v>0</v>
      </c>
      <c r="E36" s="119">
        <f t="shared" si="5"/>
        <v>0</v>
      </c>
      <c r="F36" s="119">
        <f t="shared" si="5"/>
        <v>0</v>
      </c>
      <c r="G36" s="119">
        <f t="shared" si="5"/>
        <v>0</v>
      </c>
      <c r="H36" s="119">
        <f t="shared" si="5"/>
        <v>0</v>
      </c>
      <c r="I36" s="119">
        <f>SUM(I18:I35)</f>
        <v>0</v>
      </c>
      <c r="J36" s="119">
        <f>SUM(J18:J35)</f>
        <v>0</v>
      </c>
      <c r="K36" s="119">
        <f>SUM(K18:K35)</f>
        <v>0</v>
      </c>
      <c r="L36" s="119">
        <f>SUM(L18:L35)</f>
        <v>0</v>
      </c>
      <c r="M36" s="119">
        <f t="shared" si="5"/>
        <v>0</v>
      </c>
      <c r="N36" s="119">
        <f t="shared" si="5"/>
        <v>0</v>
      </c>
    </row>
    <row r="37" spans="1:14" x14ac:dyDescent="0.2">
      <c r="A37" s="129" t="s">
        <v>119</v>
      </c>
      <c r="B37" s="130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2">
        <f>SUM(B37:M37)</f>
        <v>0</v>
      </c>
    </row>
    <row r="38" spans="1:14" x14ac:dyDescent="0.2">
      <c r="A38" s="121" t="s">
        <v>120</v>
      </c>
      <c r="B38" s="6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6">
        <f>SUM(B38:M38)</f>
        <v>0</v>
      </c>
    </row>
    <row r="39" spans="1:14" x14ac:dyDescent="0.2">
      <c r="A39" s="121" t="s">
        <v>121</v>
      </c>
      <c r="B39" s="6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6">
        <f>SUM(B39:M39)</f>
        <v>0</v>
      </c>
    </row>
    <row r="40" spans="1:14" x14ac:dyDescent="0.2">
      <c r="A40" s="121" t="s">
        <v>122</v>
      </c>
      <c r="B40" s="6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6">
        <f>SUM(B40:M40)</f>
        <v>0</v>
      </c>
    </row>
    <row r="41" spans="1:14" x14ac:dyDescent="0.2">
      <c r="A41" s="133" t="s">
        <v>123</v>
      </c>
      <c r="B41" s="134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6">
        <f>SUM(B41:M41)</f>
        <v>0</v>
      </c>
    </row>
    <row r="42" spans="1:14" ht="13.5" thickBot="1" x14ac:dyDescent="0.25">
      <c r="A42" s="111" t="s">
        <v>124</v>
      </c>
      <c r="B42" s="112">
        <f>SUM(B36:B41)</f>
        <v>0</v>
      </c>
      <c r="C42" s="112">
        <f t="shared" ref="C42:N42" si="6">SUM(C36:C41)</f>
        <v>0</v>
      </c>
      <c r="D42" s="112">
        <f t="shared" si="6"/>
        <v>0</v>
      </c>
      <c r="E42" s="112">
        <f t="shared" si="6"/>
        <v>0</v>
      </c>
      <c r="F42" s="112">
        <f t="shared" si="6"/>
        <v>0</v>
      </c>
      <c r="G42" s="112">
        <f t="shared" si="6"/>
        <v>0</v>
      </c>
      <c r="H42" s="112">
        <f t="shared" si="6"/>
        <v>0</v>
      </c>
      <c r="I42" s="112">
        <f>SUM(I36:I41)</f>
        <v>0</v>
      </c>
      <c r="J42" s="112">
        <f>SUM(J36:J41)</f>
        <v>0</v>
      </c>
      <c r="K42" s="112">
        <f>SUM(K36:K41)</f>
        <v>0</v>
      </c>
      <c r="L42" s="112">
        <f>SUM(L36:L41)</f>
        <v>0</v>
      </c>
      <c r="M42" s="112">
        <f t="shared" si="6"/>
        <v>0</v>
      </c>
      <c r="N42" s="112">
        <f t="shared" si="6"/>
        <v>0</v>
      </c>
    </row>
    <row r="43" spans="1:14" ht="14.25" thickTop="1" thickBot="1" x14ac:dyDescent="0.25">
      <c r="A43" s="122" t="s">
        <v>125</v>
      </c>
      <c r="B43" s="119">
        <f>SUM(B16-B42)</f>
        <v>0</v>
      </c>
      <c r="C43" s="119">
        <f t="shared" ref="C43:M43" si="7">SUM(C16-C42)</f>
        <v>0</v>
      </c>
      <c r="D43" s="119">
        <f t="shared" si="7"/>
        <v>0</v>
      </c>
      <c r="E43" s="119">
        <f t="shared" si="7"/>
        <v>0</v>
      </c>
      <c r="F43" s="119">
        <f t="shared" si="7"/>
        <v>0</v>
      </c>
      <c r="G43" s="119">
        <f t="shared" si="7"/>
        <v>0</v>
      </c>
      <c r="H43" s="119">
        <f t="shared" si="7"/>
        <v>0</v>
      </c>
      <c r="I43" s="119">
        <f>SUM(I16-I42)</f>
        <v>0</v>
      </c>
      <c r="J43" s="119">
        <f>SUM(J16-J42)</f>
        <v>0</v>
      </c>
      <c r="K43" s="119">
        <f>SUM(K16-K42)</f>
        <v>0</v>
      </c>
      <c r="L43" s="119">
        <f>SUM(L16-L42)</f>
        <v>0</v>
      </c>
      <c r="M43" s="119">
        <f t="shared" si="7"/>
        <v>0</v>
      </c>
      <c r="N43" s="71"/>
    </row>
    <row r="44" spans="1:14" x14ac:dyDescent="0.2">
      <c r="A44" s="123" t="s">
        <v>126</v>
      </c>
      <c r="B44" s="124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15"/>
    </row>
    <row r="45" spans="1:14" x14ac:dyDescent="0.2">
      <c r="A45" s="121" t="s">
        <v>127</v>
      </c>
      <c r="B45" s="6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140">
        <f>SUM(B45:M45)</f>
        <v>0</v>
      </c>
    </row>
    <row r="46" spans="1:14" x14ac:dyDescent="0.2">
      <c r="A46" s="121" t="s">
        <v>128</v>
      </c>
      <c r="B46" s="6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141"/>
    </row>
    <row r="47" spans="1:14" x14ac:dyDescent="0.2">
      <c r="A47" s="121" t="s">
        <v>129</v>
      </c>
      <c r="B47" s="6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141"/>
    </row>
    <row r="48" spans="1:14" x14ac:dyDescent="0.2">
      <c r="A48" s="121" t="s">
        <v>130</v>
      </c>
      <c r="B48" s="6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141"/>
    </row>
    <row r="49" spans="1:14" x14ac:dyDescent="0.2">
      <c r="A49" s="121" t="s">
        <v>131</v>
      </c>
      <c r="B49" s="6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141"/>
    </row>
    <row r="50" spans="1:14" x14ac:dyDescent="0.2">
      <c r="A50" s="121" t="s">
        <v>132</v>
      </c>
      <c r="B50" s="6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142"/>
    </row>
  </sheetData>
  <sheetProtection algorithmName="SHA-512" hashValue="+DMSMcLaEKTg4hYEk6AM/TW3UY25nQVrUK8DiF4sEYK6b0dfL6N9M2sc3+ZlTYfqN8lNAPwOil0PxC1bZSInKQ==" saltValue="2luKjXHEdrhRg6h13lZacA==" spinCount="100000" sheet="1" objects="1" scenarios="1"/>
  <mergeCells count="5">
    <mergeCell ref="A1:N1"/>
    <mergeCell ref="A2:N2"/>
    <mergeCell ref="B3:D3"/>
    <mergeCell ref="F3:J3"/>
    <mergeCell ref="L3:N3"/>
  </mergeCells>
  <conditionalFormatting sqref="B7:M7 B43:M43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90D258-3646-415F-8356-D66B966EDFF4}">
  <sheetPr>
    <tabColor theme="6" tint="0.59999389629810485"/>
  </sheetPr>
  <dimension ref="A1:B44"/>
  <sheetViews>
    <sheetView workbookViewId="0"/>
  </sheetViews>
  <sheetFormatPr defaultRowHeight="12.75" x14ac:dyDescent="0.2"/>
  <cols>
    <col min="1" max="1" width="38.140625" customWidth="1"/>
    <col min="2" max="2" width="85" style="25" customWidth="1"/>
    <col min="3" max="3" width="18.7109375" customWidth="1"/>
    <col min="257" max="257" width="38.140625" customWidth="1"/>
    <col min="258" max="258" width="85" customWidth="1"/>
    <col min="259" max="259" width="18.7109375" customWidth="1"/>
    <col min="513" max="513" width="38.140625" customWidth="1"/>
    <col min="514" max="514" width="85" customWidth="1"/>
    <col min="515" max="515" width="18.7109375" customWidth="1"/>
    <col min="769" max="769" width="38.140625" customWidth="1"/>
    <col min="770" max="770" width="85" customWidth="1"/>
    <col min="771" max="771" width="18.7109375" customWidth="1"/>
    <col min="1025" max="1025" width="38.140625" customWidth="1"/>
    <col min="1026" max="1026" width="85" customWidth="1"/>
    <col min="1027" max="1027" width="18.7109375" customWidth="1"/>
    <col min="1281" max="1281" width="38.140625" customWidth="1"/>
    <col min="1282" max="1282" width="85" customWidth="1"/>
    <col min="1283" max="1283" width="18.7109375" customWidth="1"/>
    <col min="1537" max="1537" width="38.140625" customWidth="1"/>
    <col min="1538" max="1538" width="85" customWidth="1"/>
    <col min="1539" max="1539" width="18.7109375" customWidth="1"/>
    <col min="1793" max="1793" width="38.140625" customWidth="1"/>
    <col min="1794" max="1794" width="85" customWidth="1"/>
    <col min="1795" max="1795" width="18.7109375" customWidth="1"/>
    <col min="2049" max="2049" width="38.140625" customWidth="1"/>
    <col min="2050" max="2050" width="85" customWidth="1"/>
    <col min="2051" max="2051" width="18.7109375" customWidth="1"/>
    <col min="2305" max="2305" width="38.140625" customWidth="1"/>
    <col min="2306" max="2306" width="85" customWidth="1"/>
    <col min="2307" max="2307" width="18.7109375" customWidth="1"/>
    <col min="2561" max="2561" width="38.140625" customWidth="1"/>
    <col min="2562" max="2562" width="85" customWidth="1"/>
    <col min="2563" max="2563" width="18.7109375" customWidth="1"/>
    <col min="2817" max="2817" width="38.140625" customWidth="1"/>
    <col min="2818" max="2818" width="85" customWidth="1"/>
    <col min="2819" max="2819" width="18.7109375" customWidth="1"/>
    <col min="3073" max="3073" width="38.140625" customWidth="1"/>
    <col min="3074" max="3074" width="85" customWidth="1"/>
    <col min="3075" max="3075" width="18.7109375" customWidth="1"/>
    <col min="3329" max="3329" width="38.140625" customWidth="1"/>
    <col min="3330" max="3330" width="85" customWidth="1"/>
    <col min="3331" max="3331" width="18.7109375" customWidth="1"/>
    <col min="3585" max="3585" width="38.140625" customWidth="1"/>
    <col min="3586" max="3586" width="85" customWidth="1"/>
    <col min="3587" max="3587" width="18.7109375" customWidth="1"/>
    <col min="3841" max="3841" width="38.140625" customWidth="1"/>
    <col min="3842" max="3842" width="85" customWidth="1"/>
    <col min="3843" max="3843" width="18.7109375" customWidth="1"/>
    <col min="4097" max="4097" width="38.140625" customWidth="1"/>
    <col min="4098" max="4098" width="85" customWidth="1"/>
    <col min="4099" max="4099" width="18.7109375" customWidth="1"/>
    <col min="4353" max="4353" width="38.140625" customWidth="1"/>
    <col min="4354" max="4354" width="85" customWidth="1"/>
    <col min="4355" max="4355" width="18.7109375" customWidth="1"/>
    <col min="4609" max="4609" width="38.140625" customWidth="1"/>
    <col min="4610" max="4610" width="85" customWidth="1"/>
    <col min="4611" max="4611" width="18.7109375" customWidth="1"/>
    <col min="4865" max="4865" width="38.140625" customWidth="1"/>
    <col min="4866" max="4866" width="85" customWidth="1"/>
    <col min="4867" max="4867" width="18.7109375" customWidth="1"/>
    <col min="5121" max="5121" width="38.140625" customWidth="1"/>
    <col min="5122" max="5122" width="85" customWidth="1"/>
    <col min="5123" max="5123" width="18.7109375" customWidth="1"/>
    <col min="5377" max="5377" width="38.140625" customWidth="1"/>
    <col min="5378" max="5378" width="85" customWidth="1"/>
    <col min="5379" max="5379" width="18.7109375" customWidth="1"/>
    <col min="5633" max="5633" width="38.140625" customWidth="1"/>
    <col min="5634" max="5634" width="85" customWidth="1"/>
    <col min="5635" max="5635" width="18.7109375" customWidth="1"/>
    <col min="5889" max="5889" width="38.140625" customWidth="1"/>
    <col min="5890" max="5890" width="85" customWidth="1"/>
    <col min="5891" max="5891" width="18.7109375" customWidth="1"/>
    <col min="6145" max="6145" width="38.140625" customWidth="1"/>
    <col min="6146" max="6146" width="85" customWidth="1"/>
    <col min="6147" max="6147" width="18.7109375" customWidth="1"/>
    <col min="6401" max="6401" width="38.140625" customWidth="1"/>
    <col min="6402" max="6402" width="85" customWidth="1"/>
    <col min="6403" max="6403" width="18.7109375" customWidth="1"/>
    <col min="6657" max="6657" width="38.140625" customWidth="1"/>
    <col min="6658" max="6658" width="85" customWidth="1"/>
    <col min="6659" max="6659" width="18.7109375" customWidth="1"/>
    <col min="6913" max="6913" width="38.140625" customWidth="1"/>
    <col min="6914" max="6914" width="85" customWidth="1"/>
    <col min="6915" max="6915" width="18.7109375" customWidth="1"/>
    <col min="7169" max="7169" width="38.140625" customWidth="1"/>
    <col min="7170" max="7170" width="85" customWidth="1"/>
    <col min="7171" max="7171" width="18.7109375" customWidth="1"/>
    <col min="7425" max="7425" width="38.140625" customWidth="1"/>
    <col min="7426" max="7426" width="85" customWidth="1"/>
    <col min="7427" max="7427" width="18.7109375" customWidth="1"/>
    <col min="7681" max="7681" width="38.140625" customWidth="1"/>
    <col min="7682" max="7682" width="85" customWidth="1"/>
    <col min="7683" max="7683" width="18.7109375" customWidth="1"/>
    <col min="7937" max="7937" width="38.140625" customWidth="1"/>
    <col min="7938" max="7938" width="85" customWidth="1"/>
    <col min="7939" max="7939" width="18.7109375" customWidth="1"/>
    <col min="8193" max="8193" width="38.140625" customWidth="1"/>
    <col min="8194" max="8194" width="85" customWidth="1"/>
    <col min="8195" max="8195" width="18.7109375" customWidth="1"/>
    <col min="8449" max="8449" width="38.140625" customWidth="1"/>
    <col min="8450" max="8450" width="85" customWidth="1"/>
    <col min="8451" max="8451" width="18.7109375" customWidth="1"/>
    <col min="8705" max="8705" width="38.140625" customWidth="1"/>
    <col min="8706" max="8706" width="85" customWidth="1"/>
    <col min="8707" max="8707" width="18.7109375" customWidth="1"/>
    <col min="8961" max="8961" width="38.140625" customWidth="1"/>
    <col min="8962" max="8962" width="85" customWidth="1"/>
    <col min="8963" max="8963" width="18.7109375" customWidth="1"/>
    <col min="9217" max="9217" width="38.140625" customWidth="1"/>
    <col min="9218" max="9218" width="85" customWidth="1"/>
    <col min="9219" max="9219" width="18.7109375" customWidth="1"/>
    <col min="9473" max="9473" width="38.140625" customWidth="1"/>
    <col min="9474" max="9474" width="85" customWidth="1"/>
    <col min="9475" max="9475" width="18.7109375" customWidth="1"/>
    <col min="9729" max="9729" width="38.140625" customWidth="1"/>
    <col min="9730" max="9730" width="85" customWidth="1"/>
    <col min="9731" max="9731" width="18.7109375" customWidth="1"/>
    <col min="9985" max="9985" width="38.140625" customWidth="1"/>
    <col min="9986" max="9986" width="85" customWidth="1"/>
    <col min="9987" max="9987" width="18.7109375" customWidth="1"/>
    <col min="10241" max="10241" width="38.140625" customWidth="1"/>
    <col min="10242" max="10242" width="85" customWidth="1"/>
    <col min="10243" max="10243" width="18.7109375" customWidth="1"/>
    <col min="10497" max="10497" width="38.140625" customWidth="1"/>
    <col min="10498" max="10498" width="85" customWidth="1"/>
    <col min="10499" max="10499" width="18.7109375" customWidth="1"/>
    <col min="10753" max="10753" width="38.140625" customWidth="1"/>
    <col min="10754" max="10754" width="85" customWidth="1"/>
    <col min="10755" max="10755" width="18.7109375" customWidth="1"/>
    <col min="11009" max="11009" width="38.140625" customWidth="1"/>
    <col min="11010" max="11010" width="85" customWidth="1"/>
    <col min="11011" max="11011" width="18.7109375" customWidth="1"/>
    <col min="11265" max="11265" width="38.140625" customWidth="1"/>
    <col min="11266" max="11266" width="85" customWidth="1"/>
    <col min="11267" max="11267" width="18.7109375" customWidth="1"/>
    <col min="11521" max="11521" width="38.140625" customWidth="1"/>
    <col min="11522" max="11522" width="85" customWidth="1"/>
    <col min="11523" max="11523" width="18.7109375" customWidth="1"/>
    <col min="11777" max="11777" width="38.140625" customWidth="1"/>
    <col min="11778" max="11778" width="85" customWidth="1"/>
    <col min="11779" max="11779" width="18.7109375" customWidth="1"/>
    <col min="12033" max="12033" width="38.140625" customWidth="1"/>
    <col min="12034" max="12034" width="85" customWidth="1"/>
    <col min="12035" max="12035" width="18.7109375" customWidth="1"/>
    <col min="12289" max="12289" width="38.140625" customWidth="1"/>
    <col min="12290" max="12290" width="85" customWidth="1"/>
    <col min="12291" max="12291" width="18.7109375" customWidth="1"/>
    <col min="12545" max="12545" width="38.140625" customWidth="1"/>
    <col min="12546" max="12546" width="85" customWidth="1"/>
    <col min="12547" max="12547" width="18.7109375" customWidth="1"/>
    <col min="12801" max="12801" width="38.140625" customWidth="1"/>
    <col min="12802" max="12802" width="85" customWidth="1"/>
    <col min="12803" max="12803" width="18.7109375" customWidth="1"/>
    <col min="13057" max="13057" width="38.140625" customWidth="1"/>
    <col min="13058" max="13058" width="85" customWidth="1"/>
    <col min="13059" max="13059" width="18.7109375" customWidth="1"/>
    <col min="13313" max="13313" width="38.140625" customWidth="1"/>
    <col min="13314" max="13314" width="85" customWidth="1"/>
    <col min="13315" max="13315" width="18.7109375" customWidth="1"/>
    <col min="13569" max="13569" width="38.140625" customWidth="1"/>
    <col min="13570" max="13570" width="85" customWidth="1"/>
    <col min="13571" max="13571" width="18.7109375" customWidth="1"/>
    <col min="13825" max="13825" width="38.140625" customWidth="1"/>
    <col min="13826" max="13826" width="85" customWidth="1"/>
    <col min="13827" max="13827" width="18.7109375" customWidth="1"/>
    <col min="14081" max="14081" width="38.140625" customWidth="1"/>
    <col min="14082" max="14082" width="85" customWidth="1"/>
    <col min="14083" max="14083" width="18.7109375" customWidth="1"/>
    <col min="14337" max="14337" width="38.140625" customWidth="1"/>
    <col min="14338" max="14338" width="85" customWidth="1"/>
    <col min="14339" max="14339" width="18.7109375" customWidth="1"/>
    <col min="14593" max="14593" width="38.140625" customWidth="1"/>
    <col min="14594" max="14594" width="85" customWidth="1"/>
    <col min="14595" max="14595" width="18.7109375" customWidth="1"/>
    <col min="14849" max="14849" width="38.140625" customWidth="1"/>
    <col min="14850" max="14850" width="85" customWidth="1"/>
    <col min="14851" max="14851" width="18.7109375" customWidth="1"/>
    <col min="15105" max="15105" width="38.140625" customWidth="1"/>
    <col min="15106" max="15106" width="85" customWidth="1"/>
    <col min="15107" max="15107" width="18.7109375" customWidth="1"/>
    <col min="15361" max="15361" width="38.140625" customWidth="1"/>
    <col min="15362" max="15362" width="85" customWidth="1"/>
    <col min="15363" max="15363" width="18.7109375" customWidth="1"/>
    <col min="15617" max="15617" width="38.140625" customWidth="1"/>
    <col min="15618" max="15618" width="85" customWidth="1"/>
    <col min="15619" max="15619" width="18.7109375" customWidth="1"/>
    <col min="15873" max="15873" width="38.140625" customWidth="1"/>
    <col min="15874" max="15874" width="85" customWidth="1"/>
    <col min="15875" max="15875" width="18.7109375" customWidth="1"/>
    <col min="16129" max="16129" width="38.140625" customWidth="1"/>
    <col min="16130" max="16130" width="85" customWidth="1"/>
    <col min="16131" max="16131" width="18.7109375" customWidth="1"/>
  </cols>
  <sheetData>
    <row r="1" spans="1:2" x14ac:dyDescent="0.2">
      <c r="A1" t="s">
        <v>89</v>
      </c>
      <c r="B1" s="25" t="s">
        <v>133</v>
      </c>
    </row>
    <row r="2" spans="1:2" x14ac:dyDescent="0.2">
      <c r="A2" t="s">
        <v>90</v>
      </c>
    </row>
    <row r="3" spans="1:2" x14ac:dyDescent="0.2">
      <c r="A3" t="s">
        <v>91</v>
      </c>
      <c r="B3" s="25" t="s">
        <v>134</v>
      </c>
    </row>
    <row r="4" spans="1:2" x14ac:dyDescent="0.2">
      <c r="A4" t="s">
        <v>92</v>
      </c>
      <c r="B4" s="25" t="s">
        <v>135</v>
      </c>
    </row>
    <row r="5" spans="1:2" x14ac:dyDescent="0.2">
      <c r="A5" t="s">
        <v>93</v>
      </c>
      <c r="B5" s="25" t="s">
        <v>136</v>
      </c>
    </row>
    <row r="6" spans="1:2" x14ac:dyDescent="0.2">
      <c r="A6" t="s">
        <v>94</v>
      </c>
    </row>
    <row r="7" spans="1:2" x14ac:dyDescent="0.2">
      <c r="A7" t="s">
        <v>95</v>
      </c>
    </row>
    <row r="8" spans="1:2" x14ac:dyDescent="0.2">
      <c r="A8" t="s">
        <v>96</v>
      </c>
    </row>
    <row r="9" spans="1:2" x14ac:dyDescent="0.2">
      <c r="A9" t="s">
        <v>97</v>
      </c>
      <c r="B9" s="25" t="s">
        <v>137</v>
      </c>
    </row>
    <row r="10" spans="1:2" x14ac:dyDescent="0.2">
      <c r="A10" t="s">
        <v>98</v>
      </c>
      <c r="B10" s="25" t="s">
        <v>138</v>
      </c>
    </row>
    <row r="11" spans="1:2" x14ac:dyDescent="0.2">
      <c r="A11" t="s">
        <v>99</v>
      </c>
    </row>
    <row r="12" spans="1:2" x14ac:dyDescent="0.2">
      <c r="A12" t="s">
        <v>100</v>
      </c>
      <c r="B12" s="25" t="s">
        <v>139</v>
      </c>
    </row>
    <row r="13" spans="1:2" x14ac:dyDescent="0.2">
      <c r="A13" t="s">
        <v>101</v>
      </c>
      <c r="B13" s="25" t="s">
        <v>140</v>
      </c>
    </row>
    <row r="14" spans="1:2" x14ac:dyDescent="0.2">
      <c r="A14" t="s">
        <v>102</v>
      </c>
      <c r="B14" s="25" t="s">
        <v>141</v>
      </c>
    </row>
    <row r="15" spans="1:2" x14ac:dyDescent="0.2">
      <c r="A15" t="s">
        <v>103</v>
      </c>
      <c r="B15" s="25" t="s">
        <v>142</v>
      </c>
    </row>
    <row r="16" spans="1:2" x14ac:dyDescent="0.2">
      <c r="A16" t="s">
        <v>104</v>
      </c>
      <c r="B16" s="25" t="s">
        <v>143</v>
      </c>
    </row>
    <row r="17" spans="1:2" x14ac:dyDescent="0.2">
      <c r="A17" t="s">
        <v>105</v>
      </c>
      <c r="B17" s="25" t="s">
        <v>144</v>
      </c>
    </row>
    <row r="18" spans="1:2" x14ac:dyDescent="0.2">
      <c r="A18" t="s">
        <v>106</v>
      </c>
      <c r="B18" s="25" t="s">
        <v>145</v>
      </c>
    </row>
    <row r="19" spans="1:2" x14ac:dyDescent="0.2">
      <c r="A19" t="s">
        <v>107</v>
      </c>
      <c r="B19" s="25" t="s">
        <v>146</v>
      </c>
    </row>
    <row r="20" spans="1:2" x14ac:dyDescent="0.2">
      <c r="A20" t="s">
        <v>108</v>
      </c>
      <c r="B20" s="25" t="s">
        <v>147</v>
      </c>
    </row>
    <row r="21" spans="1:2" x14ac:dyDescent="0.2">
      <c r="A21" t="s">
        <v>109</v>
      </c>
      <c r="B21" s="25" t="s">
        <v>148</v>
      </c>
    </row>
    <row r="22" spans="1:2" x14ac:dyDescent="0.2">
      <c r="A22" t="s">
        <v>110</v>
      </c>
      <c r="B22" s="25" t="s">
        <v>149</v>
      </c>
    </row>
    <row r="23" spans="1:2" x14ac:dyDescent="0.2">
      <c r="A23" t="s">
        <v>111</v>
      </c>
      <c r="B23" s="25" t="s">
        <v>150</v>
      </c>
    </row>
    <row r="24" spans="1:2" x14ac:dyDescent="0.2">
      <c r="A24" t="s">
        <v>112</v>
      </c>
      <c r="B24" s="25" t="s">
        <v>151</v>
      </c>
    </row>
    <row r="25" spans="1:2" x14ac:dyDescent="0.2">
      <c r="A25" t="s">
        <v>113</v>
      </c>
      <c r="B25" s="25" t="s">
        <v>152</v>
      </c>
    </row>
    <row r="26" spans="1:2" x14ac:dyDescent="0.2">
      <c r="A26" t="s">
        <v>114</v>
      </c>
      <c r="B26" s="25" t="s">
        <v>153</v>
      </c>
    </row>
    <row r="27" spans="1:2" x14ac:dyDescent="0.2">
      <c r="A27" t="s">
        <v>115</v>
      </c>
      <c r="B27" s="25" t="s">
        <v>154</v>
      </c>
    </row>
    <row r="28" spans="1:2" x14ac:dyDescent="0.2">
      <c r="A28" t="s">
        <v>116</v>
      </c>
    </row>
    <row r="29" spans="1:2" x14ac:dyDescent="0.2">
      <c r="A29" t="s">
        <v>117</v>
      </c>
      <c r="B29" s="25" t="s">
        <v>155</v>
      </c>
    </row>
    <row r="30" spans="1:2" x14ac:dyDescent="0.2">
      <c r="A30" t="s">
        <v>118</v>
      </c>
      <c r="B30" s="25" t="s">
        <v>156</v>
      </c>
    </row>
    <row r="31" spans="1:2" x14ac:dyDescent="0.2">
      <c r="A31" t="s">
        <v>119</v>
      </c>
      <c r="B31" s="25" t="s">
        <v>157</v>
      </c>
    </row>
    <row r="32" spans="1:2" x14ac:dyDescent="0.2">
      <c r="A32" t="s">
        <v>120</v>
      </c>
      <c r="B32" s="25" t="s">
        <v>158</v>
      </c>
    </row>
    <row r="33" spans="1:2" x14ac:dyDescent="0.2">
      <c r="A33" t="s">
        <v>121</v>
      </c>
      <c r="B33" s="25" t="s">
        <v>159</v>
      </c>
    </row>
    <row r="34" spans="1:2" x14ac:dyDescent="0.2">
      <c r="A34" t="s">
        <v>122</v>
      </c>
      <c r="B34" s="25" t="s">
        <v>160</v>
      </c>
    </row>
    <row r="35" spans="1:2" x14ac:dyDescent="0.2">
      <c r="A35" t="s">
        <v>123</v>
      </c>
      <c r="B35" s="25" t="s">
        <v>161</v>
      </c>
    </row>
    <row r="36" spans="1:2" x14ac:dyDescent="0.2">
      <c r="A36" t="s">
        <v>124</v>
      </c>
      <c r="B36" s="25" t="s">
        <v>162</v>
      </c>
    </row>
    <row r="37" spans="1:2" x14ac:dyDescent="0.2">
      <c r="A37" t="s">
        <v>125</v>
      </c>
      <c r="B37" s="25" t="s">
        <v>163</v>
      </c>
    </row>
    <row r="38" spans="1:2" x14ac:dyDescent="0.2">
      <c r="A38" t="s">
        <v>126</v>
      </c>
      <c r="B38" s="25" t="s">
        <v>164</v>
      </c>
    </row>
    <row r="39" spans="1:2" x14ac:dyDescent="0.2">
      <c r="A39" t="s">
        <v>127</v>
      </c>
      <c r="B39" s="25" t="s">
        <v>165</v>
      </c>
    </row>
    <row r="40" spans="1:2" x14ac:dyDescent="0.2">
      <c r="A40" t="s">
        <v>128</v>
      </c>
      <c r="B40" s="25" t="s">
        <v>166</v>
      </c>
    </row>
    <row r="41" spans="1:2" x14ac:dyDescent="0.2">
      <c r="A41" t="s">
        <v>129</v>
      </c>
      <c r="B41" s="25" t="s">
        <v>167</v>
      </c>
    </row>
    <row r="42" spans="1:2" x14ac:dyDescent="0.2">
      <c r="A42" t="s">
        <v>130</v>
      </c>
      <c r="B42" s="25" t="s">
        <v>168</v>
      </c>
    </row>
    <row r="43" spans="1:2" x14ac:dyDescent="0.2">
      <c r="A43" t="s">
        <v>131</v>
      </c>
      <c r="B43" s="25" t="s">
        <v>169</v>
      </c>
    </row>
    <row r="44" spans="1:2" x14ac:dyDescent="0.2">
      <c r="A44" t="s">
        <v>132</v>
      </c>
      <c r="B44" s="25" t="s">
        <v>170</v>
      </c>
    </row>
  </sheetData>
  <sheetProtection algorithmName="SHA-512" hashValue="epyZgkInufZko6hu5TKfJ4RXxe38FacCAU29/zxG7TahAm4tkO78SR4lp0qZHMiXpkDDlzk3dKrmHxC9P0RK6Q==" saltValue="RI811D9nJZytUfJeDbkPMA==" spinCount="100000" sheet="1" objects="1" scenarios="1"/>
  <pageMargins left="0.7" right="0.7" top="0.75" bottom="0.75" header="0.3" footer="0.3"/>
  <pageSetup orientation="portrait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A3D0F-31BC-4D39-AF3B-C74B2E5E8B9F}">
  <sheetPr>
    <tabColor theme="6" tint="0.59999389629810485"/>
  </sheetPr>
  <dimension ref="A1"/>
  <sheetViews>
    <sheetView workbookViewId="0"/>
  </sheetViews>
  <sheetFormatPr defaultRowHeight="12.75" x14ac:dyDescent="0.2"/>
  <sheetData/>
  <sheetProtection algorithmName="SHA-512" hashValue="MznV2ZyBQH2yT4bCoEDnvIjox1cYLnz9uA7AHYBmBEANrM3/GnblpQpkcsDqdX2UKN2dz4oR+g5F8F39H+32Og==" saltValue="037BPgOAj4xJxkYLlbjcMA==" spinCount="100000" sheet="1" objects="1" scenarios="1"/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79998168889431442"/>
  </sheetPr>
  <dimension ref="A1:C22"/>
  <sheetViews>
    <sheetView workbookViewId="0"/>
  </sheetViews>
  <sheetFormatPr defaultRowHeight="12.75" x14ac:dyDescent="0.2"/>
  <cols>
    <col min="1" max="1" width="30.7109375" customWidth="1"/>
    <col min="2" max="2" width="5.7109375" customWidth="1"/>
    <col min="3" max="3" width="13.7109375" customWidth="1"/>
  </cols>
  <sheetData>
    <row r="1" spans="1:3" ht="20.25" x14ac:dyDescent="0.3">
      <c r="A1" s="12" t="s">
        <v>1</v>
      </c>
    </row>
    <row r="3" spans="1:3" ht="15" x14ac:dyDescent="0.2">
      <c r="A3" s="13" t="s">
        <v>39</v>
      </c>
      <c r="C3" s="20"/>
    </row>
    <row r="4" spans="1:3" ht="15" x14ac:dyDescent="0.2">
      <c r="A4" s="13" t="s">
        <v>40</v>
      </c>
      <c r="C4" s="20"/>
    </row>
    <row r="5" spans="1:3" ht="15" x14ac:dyDescent="0.2">
      <c r="A5" s="13" t="s">
        <v>44</v>
      </c>
      <c r="C5" s="21"/>
    </row>
    <row r="6" spans="1:3" ht="15" x14ac:dyDescent="0.2">
      <c r="A6" s="13" t="s">
        <v>41</v>
      </c>
      <c r="C6" s="20"/>
    </row>
    <row r="7" spans="1:3" ht="15" x14ac:dyDescent="0.2">
      <c r="A7" s="13" t="s">
        <v>42</v>
      </c>
      <c r="C7" s="20"/>
    </row>
    <row r="8" spans="1:3" ht="15" x14ac:dyDescent="0.2">
      <c r="A8" s="13" t="s">
        <v>43</v>
      </c>
      <c r="C8" s="20"/>
    </row>
    <row r="9" spans="1:3" ht="15" x14ac:dyDescent="0.2">
      <c r="A9" s="22" t="s">
        <v>6</v>
      </c>
      <c r="C9" s="20"/>
    </row>
    <row r="10" spans="1:3" ht="15" x14ac:dyDescent="0.2">
      <c r="A10" s="22" t="s">
        <v>6</v>
      </c>
      <c r="C10" s="20"/>
    </row>
    <row r="11" spans="1:3" ht="15" x14ac:dyDescent="0.2">
      <c r="A11" s="22" t="s">
        <v>6</v>
      </c>
      <c r="C11" s="20"/>
    </row>
    <row r="12" spans="1:3" ht="15" x14ac:dyDescent="0.2">
      <c r="A12" s="22" t="s">
        <v>6</v>
      </c>
      <c r="C12" s="20"/>
    </row>
    <row r="13" spans="1:3" ht="15" x14ac:dyDescent="0.2">
      <c r="A13" s="22" t="s">
        <v>6</v>
      </c>
      <c r="C13" s="20"/>
    </row>
    <row r="14" spans="1:3" ht="15" x14ac:dyDescent="0.2">
      <c r="A14" s="22" t="s">
        <v>6</v>
      </c>
      <c r="C14" s="20"/>
    </row>
    <row r="15" spans="1:3" ht="15" x14ac:dyDescent="0.2">
      <c r="A15" s="22" t="s">
        <v>6</v>
      </c>
      <c r="C15" s="20"/>
    </row>
    <row r="16" spans="1:3" ht="15" x14ac:dyDescent="0.2">
      <c r="A16" s="22" t="s">
        <v>6</v>
      </c>
      <c r="C16" s="20"/>
    </row>
    <row r="17" spans="1:3" ht="15" x14ac:dyDescent="0.2">
      <c r="A17" s="22" t="s">
        <v>6</v>
      </c>
      <c r="C17" s="20"/>
    </row>
    <row r="18" spans="1:3" ht="15" x14ac:dyDescent="0.2">
      <c r="A18" s="22" t="s">
        <v>6</v>
      </c>
      <c r="C18" s="20"/>
    </row>
    <row r="19" spans="1:3" ht="15" x14ac:dyDescent="0.2">
      <c r="A19" s="22" t="s">
        <v>6</v>
      </c>
      <c r="C19" s="20"/>
    </row>
    <row r="20" spans="1:3" ht="15" x14ac:dyDescent="0.2">
      <c r="A20" s="22" t="s">
        <v>6</v>
      </c>
      <c r="C20" s="20"/>
    </row>
    <row r="21" spans="1:3" ht="15" x14ac:dyDescent="0.2">
      <c r="A21" s="22" t="s">
        <v>6</v>
      </c>
      <c r="C21" s="20"/>
    </row>
    <row r="22" spans="1:3" x14ac:dyDescent="0.2">
      <c r="C22" s="4"/>
    </row>
  </sheetData>
  <sheetProtection algorithmName="SHA-512" hashValue="4A2jEEzTrWe1QEzPxDQ0LGimVly/tUAJV1ktYULAttEqnehs0OMZl+RKYwqnVO4xuClWw5ApRZRnSjVeMAyG0g==" saltValue="XqtqdUwJwCkEd3hirwFoGw==" spinCount="100000" sheet="1" objects="1" scenario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C24"/>
  <sheetViews>
    <sheetView workbookViewId="0"/>
  </sheetViews>
  <sheetFormatPr defaultRowHeight="12.75" x14ac:dyDescent="0.2"/>
  <cols>
    <col min="1" max="1" width="36" bestFit="1" customWidth="1"/>
    <col min="2" max="2" width="5.7109375" customWidth="1"/>
    <col min="3" max="3" width="13.7109375" customWidth="1"/>
  </cols>
  <sheetData>
    <row r="1" spans="1:3" ht="20.25" x14ac:dyDescent="0.3">
      <c r="A1" s="12" t="s">
        <v>7</v>
      </c>
    </row>
    <row r="3" spans="1:3" s="13" customFormat="1" ht="15" x14ac:dyDescent="0.2">
      <c r="A3" s="13" t="s">
        <v>8</v>
      </c>
      <c r="C3" s="23"/>
    </row>
    <row r="4" spans="1:3" s="13" customFormat="1" ht="15" x14ac:dyDescent="0.2">
      <c r="A4" s="13" t="s">
        <v>9</v>
      </c>
      <c r="C4" s="24"/>
    </row>
    <row r="5" spans="1:3" s="13" customFormat="1" ht="15" x14ac:dyDescent="0.2">
      <c r="A5" s="13" t="s">
        <v>45</v>
      </c>
      <c r="C5" s="24"/>
    </row>
    <row r="6" spans="1:3" s="13" customFormat="1" ht="15" x14ac:dyDescent="0.2">
      <c r="A6" s="13" t="s">
        <v>46</v>
      </c>
      <c r="C6" s="24"/>
    </row>
    <row r="7" spans="1:3" s="13" customFormat="1" ht="15" x14ac:dyDescent="0.2">
      <c r="A7" s="13" t="s">
        <v>47</v>
      </c>
      <c r="C7" s="24"/>
    </row>
    <row r="8" spans="1:3" s="13" customFormat="1" ht="15" x14ac:dyDescent="0.2">
      <c r="A8" s="13" t="s">
        <v>48</v>
      </c>
      <c r="C8" s="24"/>
    </row>
    <row r="9" spans="1:3" s="13" customFormat="1" ht="15" x14ac:dyDescent="0.2">
      <c r="A9" s="13" t="s">
        <v>14</v>
      </c>
      <c r="C9" s="24"/>
    </row>
    <row r="10" spans="1:3" s="13" customFormat="1" ht="15" x14ac:dyDescent="0.2">
      <c r="A10" s="13" t="s">
        <v>15</v>
      </c>
      <c r="C10" s="24"/>
    </row>
    <row r="11" spans="1:3" s="13" customFormat="1" ht="15" x14ac:dyDescent="0.2">
      <c r="A11" s="13" t="s">
        <v>49</v>
      </c>
      <c r="C11" s="24"/>
    </row>
    <row r="12" spans="1:3" s="13" customFormat="1" ht="15" x14ac:dyDescent="0.2">
      <c r="A12" s="22" t="s">
        <v>6</v>
      </c>
      <c r="C12" s="24"/>
    </row>
    <row r="13" spans="1:3" s="13" customFormat="1" ht="15" x14ac:dyDescent="0.2">
      <c r="A13" s="22" t="s">
        <v>6</v>
      </c>
      <c r="C13" s="24"/>
    </row>
    <row r="14" spans="1:3" s="13" customFormat="1" ht="15" x14ac:dyDescent="0.2">
      <c r="A14" s="22" t="s">
        <v>6</v>
      </c>
      <c r="C14" s="24"/>
    </row>
    <row r="15" spans="1:3" s="13" customFormat="1" ht="15" x14ac:dyDescent="0.2">
      <c r="A15" s="22" t="s">
        <v>6</v>
      </c>
      <c r="C15" s="24"/>
    </row>
    <row r="16" spans="1:3" s="13" customFormat="1" ht="15" x14ac:dyDescent="0.2">
      <c r="A16" s="22" t="s">
        <v>6</v>
      </c>
      <c r="C16" s="24"/>
    </row>
    <row r="17" spans="1:3" s="13" customFormat="1" ht="15" x14ac:dyDescent="0.2">
      <c r="A17" s="22" t="s">
        <v>6</v>
      </c>
      <c r="C17" s="24"/>
    </row>
    <row r="18" spans="1:3" s="13" customFormat="1" ht="15" x14ac:dyDescent="0.2">
      <c r="A18" s="22" t="s">
        <v>6</v>
      </c>
      <c r="C18" s="24"/>
    </row>
    <row r="19" spans="1:3" s="13" customFormat="1" ht="15" x14ac:dyDescent="0.2">
      <c r="A19" s="22" t="s">
        <v>6</v>
      </c>
      <c r="C19" s="24"/>
    </row>
    <row r="20" spans="1:3" s="13" customFormat="1" ht="15" x14ac:dyDescent="0.2">
      <c r="A20" s="22" t="s">
        <v>6</v>
      </c>
      <c r="C20" s="24"/>
    </row>
    <row r="21" spans="1:3" s="13" customFormat="1" ht="15" x14ac:dyDescent="0.2"/>
    <row r="22" spans="1:3" s="13" customFormat="1" ht="15" x14ac:dyDescent="0.2"/>
    <row r="23" spans="1:3" s="13" customFormat="1" ht="15" x14ac:dyDescent="0.2"/>
    <row r="24" spans="1:3" s="13" customFormat="1" ht="15" x14ac:dyDescent="0.2"/>
  </sheetData>
  <sheetProtection algorithmName="SHA-512" hashValue="Ip2phdV4gdtryCy4h9UmmDN25AQj25tr67ZdCJAXcrMVfGNVJoFSSgpWAaatkKK0PvcD8N6mwAwnbuVyBWKf4Q==" saltValue="05q8DfrwXJaSxuXlAjVKzw==" spinCount="100000" sheet="1" objects="1" scenarios="1"/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79998168889431442"/>
  </sheetPr>
  <dimension ref="A1:C20"/>
  <sheetViews>
    <sheetView workbookViewId="0"/>
  </sheetViews>
  <sheetFormatPr defaultColWidth="9.140625" defaultRowHeight="15" x14ac:dyDescent="0.2"/>
  <cols>
    <col min="1" max="1" width="37" style="13" bestFit="1" customWidth="1"/>
    <col min="2" max="2" width="5.7109375" style="13" customWidth="1"/>
    <col min="3" max="3" width="13.7109375" style="13" customWidth="1"/>
    <col min="4" max="16384" width="9.140625" style="13"/>
  </cols>
  <sheetData>
    <row r="1" spans="1:3" ht="20.25" x14ac:dyDescent="0.3">
      <c r="A1" s="17" t="s">
        <v>17</v>
      </c>
    </row>
    <row r="3" spans="1:3" x14ac:dyDescent="0.2">
      <c r="A3" s="13" t="s">
        <v>50</v>
      </c>
      <c r="C3" s="23"/>
    </row>
    <row r="4" spans="1:3" x14ac:dyDescent="0.2">
      <c r="A4" s="13" t="s">
        <v>51</v>
      </c>
      <c r="C4" s="24"/>
    </row>
    <row r="5" spans="1:3" x14ac:dyDescent="0.2">
      <c r="A5" s="13" t="s">
        <v>52</v>
      </c>
      <c r="C5" s="24"/>
    </row>
    <row r="6" spans="1:3" x14ac:dyDescent="0.2">
      <c r="A6" s="22" t="s">
        <v>6</v>
      </c>
      <c r="C6" s="24"/>
    </row>
    <row r="7" spans="1:3" x14ac:dyDescent="0.2">
      <c r="A7" s="22" t="s">
        <v>6</v>
      </c>
      <c r="C7" s="24"/>
    </row>
    <row r="8" spans="1:3" x14ac:dyDescent="0.2">
      <c r="A8" s="22" t="s">
        <v>6</v>
      </c>
      <c r="C8" s="24"/>
    </row>
    <row r="9" spans="1:3" x14ac:dyDescent="0.2">
      <c r="A9" s="22" t="s">
        <v>6</v>
      </c>
      <c r="C9" s="24"/>
    </row>
    <row r="10" spans="1:3" x14ac:dyDescent="0.2">
      <c r="A10" s="22" t="s">
        <v>6</v>
      </c>
      <c r="C10" s="24"/>
    </row>
    <row r="11" spans="1:3" x14ac:dyDescent="0.2">
      <c r="A11" s="22" t="s">
        <v>6</v>
      </c>
      <c r="C11" s="24"/>
    </row>
    <row r="12" spans="1:3" x14ac:dyDescent="0.2">
      <c r="A12" s="22" t="s">
        <v>6</v>
      </c>
      <c r="C12" s="24"/>
    </row>
    <row r="13" spans="1:3" x14ac:dyDescent="0.2">
      <c r="A13" s="22" t="s">
        <v>6</v>
      </c>
      <c r="C13" s="24"/>
    </row>
    <row r="14" spans="1:3" x14ac:dyDescent="0.2">
      <c r="A14" s="22" t="s">
        <v>6</v>
      </c>
      <c r="C14" s="24"/>
    </row>
    <row r="15" spans="1:3" x14ac:dyDescent="0.2">
      <c r="A15" s="22" t="s">
        <v>6</v>
      </c>
      <c r="C15" s="24"/>
    </row>
    <row r="16" spans="1:3" x14ac:dyDescent="0.2">
      <c r="A16" s="22" t="s">
        <v>6</v>
      </c>
      <c r="C16" s="24"/>
    </row>
    <row r="17" spans="1:3" x14ac:dyDescent="0.2">
      <c r="A17" s="22" t="s">
        <v>6</v>
      </c>
      <c r="C17" s="24"/>
    </row>
    <row r="18" spans="1:3" x14ac:dyDescent="0.2">
      <c r="A18" s="22" t="s">
        <v>6</v>
      </c>
      <c r="C18" s="24"/>
    </row>
    <row r="19" spans="1:3" x14ac:dyDescent="0.2">
      <c r="A19" s="22" t="s">
        <v>6</v>
      </c>
      <c r="C19" s="24"/>
    </row>
    <row r="20" spans="1:3" x14ac:dyDescent="0.2">
      <c r="A20" s="22" t="s">
        <v>6</v>
      </c>
      <c r="C20" s="24"/>
    </row>
  </sheetData>
  <sheetProtection algorithmName="SHA-512" hashValue="WChSkef8z8+yyXl7Aetss4dXPfDxPIJi+SHaBNGxHG84heE5VG1WCVFnhBHq5s2dbSrdUB+RZfbQwnHgHy9omA==" saltValue="0vMgJ0xwUBN1bAAQ5LMNDw==" spinCount="100000" sheet="1" objects="1" scenarios="1"/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79998168889431442"/>
  </sheetPr>
  <dimension ref="A1:C20"/>
  <sheetViews>
    <sheetView workbookViewId="0"/>
  </sheetViews>
  <sheetFormatPr defaultColWidth="9.140625" defaultRowHeight="15" x14ac:dyDescent="0.2"/>
  <cols>
    <col min="1" max="1" width="46.85546875" style="13" bestFit="1" customWidth="1"/>
    <col min="2" max="2" width="5.7109375" style="13" customWidth="1"/>
    <col min="3" max="3" width="13.7109375" style="13" customWidth="1"/>
    <col min="4" max="16384" width="9.140625" style="13"/>
  </cols>
  <sheetData>
    <row r="1" spans="1:3" ht="20.25" x14ac:dyDescent="0.3">
      <c r="A1" s="12" t="s">
        <v>21</v>
      </c>
    </row>
    <row r="3" spans="1:3" x14ac:dyDescent="0.2">
      <c r="A3" s="13" t="s">
        <v>53</v>
      </c>
      <c r="C3" s="23"/>
    </row>
    <row r="4" spans="1:3" x14ac:dyDescent="0.2">
      <c r="A4" s="13" t="s">
        <v>23</v>
      </c>
      <c r="C4" s="24"/>
    </row>
    <row r="5" spans="1:3" x14ac:dyDescent="0.2">
      <c r="A5" s="13" t="s">
        <v>54</v>
      </c>
      <c r="C5" s="24"/>
    </row>
    <row r="6" spans="1:3" x14ac:dyDescent="0.2">
      <c r="A6" s="22" t="s">
        <v>6</v>
      </c>
      <c r="C6" s="24"/>
    </row>
    <row r="7" spans="1:3" x14ac:dyDescent="0.2">
      <c r="A7" s="22" t="s">
        <v>6</v>
      </c>
      <c r="C7" s="24"/>
    </row>
    <row r="8" spans="1:3" x14ac:dyDescent="0.2">
      <c r="A8" s="22" t="s">
        <v>6</v>
      </c>
      <c r="C8" s="24"/>
    </row>
    <row r="9" spans="1:3" x14ac:dyDescent="0.2">
      <c r="A9" s="22" t="s">
        <v>6</v>
      </c>
      <c r="C9" s="24"/>
    </row>
    <row r="10" spans="1:3" x14ac:dyDescent="0.2">
      <c r="A10" s="22" t="s">
        <v>6</v>
      </c>
      <c r="C10" s="24"/>
    </row>
    <row r="11" spans="1:3" x14ac:dyDescent="0.2">
      <c r="A11" s="22" t="s">
        <v>6</v>
      </c>
      <c r="C11" s="24"/>
    </row>
    <row r="12" spans="1:3" x14ac:dyDescent="0.2">
      <c r="A12" s="22" t="s">
        <v>6</v>
      </c>
      <c r="C12" s="24"/>
    </row>
    <row r="13" spans="1:3" x14ac:dyDescent="0.2">
      <c r="A13" s="22" t="s">
        <v>6</v>
      </c>
      <c r="C13" s="24"/>
    </row>
    <row r="14" spans="1:3" x14ac:dyDescent="0.2">
      <c r="A14" s="22" t="s">
        <v>6</v>
      </c>
      <c r="C14" s="24"/>
    </row>
    <row r="15" spans="1:3" x14ac:dyDescent="0.2">
      <c r="A15" s="22" t="s">
        <v>6</v>
      </c>
      <c r="C15" s="24"/>
    </row>
    <row r="16" spans="1:3" x14ac:dyDescent="0.2">
      <c r="A16" s="22" t="s">
        <v>6</v>
      </c>
      <c r="C16" s="24"/>
    </row>
    <row r="17" spans="1:3" x14ac:dyDescent="0.2">
      <c r="A17" s="22" t="s">
        <v>6</v>
      </c>
      <c r="C17" s="24"/>
    </row>
    <row r="18" spans="1:3" x14ac:dyDescent="0.2">
      <c r="A18" s="22" t="s">
        <v>6</v>
      </c>
      <c r="C18" s="24"/>
    </row>
    <row r="19" spans="1:3" x14ac:dyDescent="0.2">
      <c r="A19" s="22" t="s">
        <v>6</v>
      </c>
      <c r="C19" s="24"/>
    </row>
    <row r="20" spans="1:3" x14ac:dyDescent="0.2">
      <c r="A20" s="22" t="s">
        <v>6</v>
      </c>
      <c r="C20" s="24"/>
    </row>
  </sheetData>
  <sheetProtection algorithmName="SHA-512" hashValue="jtv9vLY63Sgo6LL2DSwBzb4DPZHvv8VjgdeCTHsKtxk8nfKX3NpinfhP/6vbWeKH/9lOMCgu6/j30ehTY4+fhQ==" saltValue="YoR8l67WQ4Fp9N2Ctm1X1A==" spinCount="100000" sheet="1" objects="1" scenarios="1"/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0.79998168889431442"/>
  </sheetPr>
  <dimension ref="A1:C20"/>
  <sheetViews>
    <sheetView workbookViewId="0"/>
  </sheetViews>
  <sheetFormatPr defaultColWidth="9.140625" defaultRowHeight="15" x14ac:dyDescent="0.2"/>
  <cols>
    <col min="1" max="1" width="47.7109375" style="13" bestFit="1" customWidth="1"/>
    <col min="2" max="2" width="5.7109375" style="13" customWidth="1"/>
    <col min="3" max="3" width="13.7109375" style="13" customWidth="1"/>
    <col min="4" max="16384" width="9.140625" style="13"/>
  </cols>
  <sheetData>
    <row r="1" spans="1:3" ht="20.25" x14ac:dyDescent="0.3">
      <c r="A1" s="18" t="s">
        <v>25</v>
      </c>
    </row>
    <row r="3" spans="1:3" x14ac:dyDescent="0.2">
      <c r="A3" s="13" t="s">
        <v>58</v>
      </c>
      <c r="C3" s="23"/>
    </row>
    <row r="4" spans="1:3" x14ac:dyDescent="0.2">
      <c r="A4" s="13" t="s">
        <v>59</v>
      </c>
      <c r="C4" s="24"/>
    </row>
    <row r="5" spans="1:3" x14ac:dyDescent="0.2">
      <c r="A5" s="13" t="s">
        <v>60</v>
      </c>
      <c r="C5" s="24"/>
    </row>
    <row r="6" spans="1:3" x14ac:dyDescent="0.2">
      <c r="A6" s="13" t="s">
        <v>55</v>
      </c>
      <c r="C6" s="24"/>
    </row>
    <row r="7" spans="1:3" x14ac:dyDescent="0.2">
      <c r="A7" s="13" t="s">
        <v>61</v>
      </c>
      <c r="C7" s="24"/>
    </row>
    <row r="8" spans="1:3" x14ac:dyDescent="0.2">
      <c r="A8" s="13" t="s">
        <v>62</v>
      </c>
      <c r="C8" s="24"/>
    </row>
    <row r="9" spans="1:3" x14ac:dyDescent="0.2">
      <c r="A9" s="13" t="s">
        <v>63</v>
      </c>
      <c r="C9" s="24"/>
    </row>
    <row r="10" spans="1:3" x14ac:dyDescent="0.2">
      <c r="A10" s="13" t="s">
        <v>64</v>
      </c>
      <c r="C10" s="24"/>
    </row>
    <row r="11" spans="1:3" x14ac:dyDescent="0.2">
      <c r="A11" s="13" t="s">
        <v>65</v>
      </c>
      <c r="C11" s="24"/>
    </row>
    <row r="12" spans="1:3" x14ac:dyDescent="0.2">
      <c r="A12" s="13" t="s">
        <v>56</v>
      </c>
      <c r="C12" s="24"/>
    </row>
    <row r="13" spans="1:3" x14ac:dyDescent="0.2">
      <c r="A13" s="13" t="s">
        <v>57</v>
      </c>
      <c r="C13" s="24"/>
    </row>
    <row r="14" spans="1:3" x14ac:dyDescent="0.2">
      <c r="A14" s="22" t="s">
        <v>6</v>
      </c>
      <c r="C14" s="24"/>
    </row>
    <row r="15" spans="1:3" x14ac:dyDescent="0.2">
      <c r="A15" s="22" t="s">
        <v>6</v>
      </c>
      <c r="C15" s="24"/>
    </row>
    <row r="16" spans="1:3" x14ac:dyDescent="0.2">
      <c r="A16" s="22" t="s">
        <v>6</v>
      </c>
      <c r="C16" s="24"/>
    </row>
    <row r="17" spans="1:3" x14ac:dyDescent="0.2">
      <c r="A17" s="22" t="s">
        <v>6</v>
      </c>
      <c r="C17" s="24"/>
    </row>
    <row r="18" spans="1:3" x14ac:dyDescent="0.2">
      <c r="A18" s="22" t="s">
        <v>6</v>
      </c>
      <c r="C18" s="24"/>
    </row>
    <row r="19" spans="1:3" x14ac:dyDescent="0.2">
      <c r="A19" s="22" t="s">
        <v>6</v>
      </c>
      <c r="C19" s="24"/>
    </row>
    <row r="20" spans="1:3" x14ac:dyDescent="0.2">
      <c r="A20" s="22" t="s">
        <v>6</v>
      </c>
      <c r="C20" s="24"/>
    </row>
  </sheetData>
  <sheetProtection algorithmName="SHA-512" hashValue="OW2RS+V7riee5X0UFMZ6C1Nk+hpFvAJV8eVo6gJIC0Qo5jXRmsc3tGs1jtSgsnH3J4xjmjOGTY69MlCZ5cnG1g==" saltValue="ND1C9Pi7rGaGMKUVVwX9Vw==" spinCount="100000" sheet="1" objects="1" scenarios="1"/>
  <pageMargins left="0.7" right="0.7" top="0.75" bottom="0.75" header="0.3" footer="0.3"/>
  <pageSetup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 tint="0.79998168889431442"/>
  </sheetPr>
  <dimension ref="A1:C20"/>
  <sheetViews>
    <sheetView workbookViewId="0"/>
  </sheetViews>
  <sheetFormatPr defaultColWidth="9.140625" defaultRowHeight="15" x14ac:dyDescent="0.2"/>
  <cols>
    <col min="1" max="1" width="39.85546875" style="13" bestFit="1" customWidth="1"/>
    <col min="2" max="2" width="5.7109375" style="13" customWidth="1"/>
    <col min="3" max="3" width="13.7109375" style="13" customWidth="1"/>
    <col min="4" max="16384" width="9.140625" style="13"/>
  </cols>
  <sheetData>
    <row r="1" spans="1:3" ht="20.25" x14ac:dyDescent="0.3">
      <c r="A1" s="18" t="s">
        <v>30</v>
      </c>
    </row>
    <row r="3" spans="1:3" x14ac:dyDescent="0.2">
      <c r="A3" s="13" t="s">
        <v>66</v>
      </c>
      <c r="C3" s="23"/>
    </row>
    <row r="4" spans="1:3" x14ac:dyDescent="0.2">
      <c r="A4" s="19" t="s">
        <v>67</v>
      </c>
      <c r="C4" s="24"/>
    </row>
    <row r="5" spans="1:3" x14ac:dyDescent="0.2">
      <c r="A5" s="13" t="s">
        <v>68</v>
      </c>
      <c r="C5" s="24"/>
    </row>
    <row r="6" spans="1:3" x14ac:dyDescent="0.2">
      <c r="A6" s="22" t="s">
        <v>6</v>
      </c>
      <c r="C6" s="24"/>
    </row>
    <row r="7" spans="1:3" x14ac:dyDescent="0.2">
      <c r="A7" s="22" t="s">
        <v>6</v>
      </c>
      <c r="C7" s="24"/>
    </row>
    <row r="8" spans="1:3" x14ac:dyDescent="0.2">
      <c r="A8" s="22" t="s">
        <v>6</v>
      </c>
      <c r="C8" s="24"/>
    </row>
    <row r="9" spans="1:3" x14ac:dyDescent="0.2">
      <c r="A9" s="22" t="s">
        <v>6</v>
      </c>
      <c r="C9" s="24"/>
    </row>
    <row r="10" spans="1:3" x14ac:dyDescent="0.2">
      <c r="A10" s="22" t="s">
        <v>6</v>
      </c>
      <c r="C10" s="24"/>
    </row>
    <row r="11" spans="1:3" x14ac:dyDescent="0.2">
      <c r="A11" s="22" t="s">
        <v>6</v>
      </c>
      <c r="C11" s="24"/>
    </row>
    <row r="12" spans="1:3" x14ac:dyDescent="0.2">
      <c r="A12" s="22" t="s">
        <v>6</v>
      </c>
      <c r="C12" s="24"/>
    </row>
    <row r="13" spans="1:3" x14ac:dyDescent="0.2">
      <c r="A13" s="22" t="s">
        <v>6</v>
      </c>
      <c r="C13" s="24"/>
    </row>
    <row r="14" spans="1:3" x14ac:dyDescent="0.2">
      <c r="A14" s="22" t="s">
        <v>6</v>
      </c>
      <c r="C14" s="24"/>
    </row>
    <row r="15" spans="1:3" x14ac:dyDescent="0.2">
      <c r="A15" s="22" t="s">
        <v>6</v>
      </c>
      <c r="C15" s="24"/>
    </row>
    <row r="16" spans="1:3" x14ac:dyDescent="0.2">
      <c r="A16" s="22" t="s">
        <v>6</v>
      </c>
      <c r="C16" s="24"/>
    </row>
    <row r="17" spans="1:3" x14ac:dyDescent="0.2">
      <c r="A17" s="22" t="s">
        <v>6</v>
      </c>
      <c r="C17" s="24"/>
    </row>
    <row r="18" spans="1:3" x14ac:dyDescent="0.2">
      <c r="A18" s="22" t="s">
        <v>6</v>
      </c>
      <c r="C18" s="24"/>
    </row>
    <row r="19" spans="1:3" x14ac:dyDescent="0.2">
      <c r="A19" s="22" t="s">
        <v>6</v>
      </c>
      <c r="C19" s="24"/>
    </row>
    <row r="20" spans="1:3" x14ac:dyDescent="0.2">
      <c r="A20" s="22" t="s">
        <v>6</v>
      </c>
      <c r="C20" s="24"/>
    </row>
  </sheetData>
  <sheetProtection algorithmName="SHA-512" hashValue="u7c9dxYKlKAHIMmq8AVKYMcWSWKqgjv52p3aFEfvO6pNxr7VAdluq4SWxJ9+0kOO7qKgPXcXGthN0fuWy9ELIQ==" saltValue="7WvfgkSIR3BGfdxday9sOg==" spinCount="100000" sheet="1" objects="1" scenarios="1"/>
  <pageMargins left="0.7" right="0.7" top="0.75" bottom="0.75" header="0.3" footer="0.3"/>
  <pageSetup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 tint="0.79998168889431442"/>
  </sheetPr>
  <dimension ref="A1:C20"/>
  <sheetViews>
    <sheetView workbookViewId="0"/>
  </sheetViews>
  <sheetFormatPr defaultColWidth="9.140625" defaultRowHeight="15" x14ac:dyDescent="0.2"/>
  <cols>
    <col min="1" max="1" width="22" style="13" bestFit="1" customWidth="1"/>
    <col min="2" max="2" width="5.5703125" style="13" customWidth="1"/>
    <col min="3" max="3" width="13.7109375" style="13" customWidth="1"/>
    <col min="4" max="16384" width="9.140625" style="13"/>
  </cols>
  <sheetData>
    <row r="1" spans="1:3" ht="20.25" x14ac:dyDescent="0.3">
      <c r="A1" s="18" t="s">
        <v>69</v>
      </c>
    </row>
    <row r="3" spans="1:3" x14ac:dyDescent="0.2">
      <c r="A3" s="13" t="s">
        <v>70</v>
      </c>
      <c r="C3" s="23"/>
    </row>
    <row r="4" spans="1:3" x14ac:dyDescent="0.2">
      <c r="A4" s="13" t="s">
        <v>71</v>
      </c>
      <c r="C4" s="24"/>
    </row>
    <row r="5" spans="1:3" x14ac:dyDescent="0.2">
      <c r="A5" s="22" t="s">
        <v>6</v>
      </c>
      <c r="C5" s="24"/>
    </row>
    <row r="6" spans="1:3" x14ac:dyDescent="0.2">
      <c r="A6" s="22" t="s">
        <v>6</v>
      </c>
      <c r="C6" s="24"/>
    </row>
    <row r="7" spans="1:3" x14ac:dyDescent="0.2">
      <c r="A7" s="22" t="s">
        <v>6</v>
      </c>
      <c r="C7" s="24"/>
    </row>
    <row r="8" spans="1:3" x14ac:dyDescent="0.2">
      <c r="A8" s="22" t="s">
        <v>6</v>
      </c>
      <c r="C8" s="24"/>
    </row>
    <row r="9" spans="1:3" x14ac:dyDescent="0.2">
      <c r="A9" s="22" t="s">
        <v>6</v>
      </c>
      <c r="C9" s="24"/>
    </row>
    <row r="10" spans="1:3" x14ac:dyDescent="0.2">
      <c r="A10" s="22" t="s">
        <v>6</v>
      </c>
      <c r="C10" s="24"/>
    </row>
    <row r="11" spans="1:3" x14ac:dyDescent="0.2">
      <c r="A11" s="22" t="s">
        <v>6</v>
      </c>
      <c r="C11" s="24"/>
    </row>
    <row r="12" spans="1:3" x14ac:dyDescent="0.2">
      <c r="A12" s="22" t="s">
        <v>6</v>
      </c>
      <c r="C12" s="24"/>
    </row>
    <row r="13" spans="1:3" x14ac:dyDescent="0.2">
      <c r="A13" s="22" t="s">
        <v>6</v>
      </c>
      <c r="C13" s="24"/>
    </row>
    <row r="14" spans="1:3" x14ac:dyDescent="0.2">
      <c r="A14" s="22" t="s">
        <v>6</v>
      </c>
      <c r="C14" s="24"/>
    </row>
    <row r="15" spans="1:3" x14ac:dyDescent="0.2">
      <c r="A15" s="22" t="s">
        <v>6</v>
      </c>
      <c r="C15" s="24"/>
    </row>
    <row r="16" spans="1:3" x14ac:dyDescent="0.2">
      <c r="A16" s="22" t="s">
        <v>6</v>
      </c>
      <c r="C16" s="24"/>
    </row>
    <row r="17" spans="1:3" x14ac:dyDescent="0.2">
      <c r="A17" s="22" t="s">
        <v>6</v>
      </c>
      <c r="C17" s="24"/>
    </row>
    <row r="18" spans="1:3" x14ac:dyDescent="0.2">
      <c r="A18" s="22" t="s">
        <v>6</v>
      </c>
      <c r="C18" s="24"/>
    </row>
    <row r="19" spans="1:3" x14ac:dyDescent="0.2">
      <c r="A19" s="22" t="s">
        <v>6</v>
      </c>
      <c r="C19" s="24"/>
    </row>
    <row r="20" spans="1:3" x14ac:dyDescent="0.2">
      <c r="A20" s="22" t="s">
        <v>6</v>
      </c>
      <c r="C20" s="16"/>
    </row>
  </sheetData>
  <sheetProtection algorithmName="SHA-512" hashValue="cjQK+eYT3rQsXPagtNJ1QNCZKK9py0Sh+H+vXhg6EKJKJOKdLw/gydd20d131NHoDiSr1c4CbPsTkWaMlqYIHQ==" saltValue="itQFX35yZZJl5jmYfX8GLQ==" spinCount="100000" sheet="1" objects="1" scenarios="1"/>
  <pageMargins left="0.7" right="0.7" top="0.75" bottom="0.75" header="0.3" footer="0.3"/>
  <pageSetup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19AE5-8D33-4CF9-8388-7E1652080218}">
  <sheetPr>
    <tabColor theme="6" tint="0.59999389629810485"/>
  </sheetPr>
  <dimension ref="A1:O51"/>
  <sheetViews>
    <sheetView workbookViewId="0">
      <selection activeCell="A3" sqref="A3"/>
    </sheetView>
  </sheetViews>
  <sheetFormatPr defaultColWidth="9.140625" defaultRowHeight="12.75" x14ac:dyDescent="0.2"/>
  <cols>
    <col min="1" max="1" width="38.7109375" style="25" customWidth="1"/>
    <col min="2" max="14" width="10.5703125" style="25" customWidth="1"/>
    <col min="15" max="256" width="9.140625" style="25"/>
    <col min="257" max="257" width="38.7109375" style="25" customWidth="1"/>
    <col min="258" max="270" width="10.5703125" style="25" customWidth="1"/>
    <col min="271" max="512" width="9.140625" style="25"/>
    <col min="513" max="513" width="38.7109375" style="25" customWidth="1"/>
    <col min="514" max="526" width="10.5703125" style="25" customWidth="1"/>
    <col min="527" max="768" width="9.140625" style="25"/>
    <col min="769" max="769" width="38.7109375" style="25" customWidth="1"/>
    <col min="770" max="782" width="10.5703125" style="25" customWidth="1"/>
    <col min="783" max="1024" width="9.140625" style="25"/>
    <col min="1025" max="1025" width="38.7109375" style="25" customWidth="1"/>
    <col min="1026" max="1038" width="10.5703125" style="25" customWidth="1"/>
    <col min="1039" max="1280" width="9.140625" style="25"/>
    <col min="1281" max="1281" width="38.7109375" style="25" customWidth="1"/>
    <col min="1282" max="1294" width="10.5703125" style="25" customWidth="1"/>
    <col min="1295" max="1536" width="9.140625" style="25"/>
    <col min="1537" max="1537" width="38.7109375" style="25" customWidth="1"/>
    <col min="1538" max="1550" width="10.5703125" style="25" customWidth="1"/>
    <col min="1551" max="1792" width="9.140625" style="25"/>
    <col min="1793" max="1793" width="38.7109375" style="25" customWidth="1"/>
    <col min="1794" max="1806" width="10.5703125" style="25" customWidth="1"/>
    <col min="1807" max="2048" width="9.140625" style="25"/>
    <col min="2049" max="2049" width="38.7109375" style="25" customWidth="1"/>
    <col min="2050" max="2062" width="10.5703125" style="25" customWidth="1"/>
    <col min="2063" max="2304" width="9.140625" style="25"/>
    <col min="2305" max="2305" width="38.7109375" style="25" customWidth="1"/>
    <col min="2306" max="2318" width="10.5703125" style="25" customWidth="1"/>
    <col min="2319" max="2560" width="9.140625" style="25"/>
    <col min="2561" max="2561" width="38.7109375" style="25" customWidth="1"/>
    <col min="2562" max="2574" width="10.5703125" style="25" customWidth="1"/>
    <col min="2575" max="2816" width="9.140625" style="25"/>
    <col min="2817" max="2817" width="38.7109375" style="25" customWidth="1"/>
    <col min="2818" max="2830" width="10.5703125" style="25" customWidth="1"/>
    <col min="2831" max="3072" width="9.140625" style="25"/>
    <col min="3073" max="3073" width="38.7109375" style="25" customWidth="1"/>
    <col min="3074" max="3086" width="10.5703125" style="25" customWidth="1"/>
    <col min="3087" max="3328" width="9.140625" style="25"/>
    <col min="3329" max="3329" width="38.7109375" style="25" customWidth="1"/>
    <col min="3330" max="3342" width="10.5703125" style="25" customWidth="1"/>
    <col min="3343" max="3584" width="9.140625" style="25"/>
    <col min="3585" max="3585" width="38.7109375" style="25" customWidth="1"/>
    <col min="3586" max="3598" width="10.5703125" style="25" customWidth="1"/>
    <col min="3599" max="3840" width="9.140625" style="25"/>
    <col min="3841" max="3841" width="38.7109375" style="25" customWidth="1"/>
    <col min="3842" max="3854" width="10.5703125" style="25" customWidth="1"/>
    <col min="3855" max="4096" width="9.140625" style="25"/>
    <col min="4097" max="4097" width="38.7109375" style="25" customWidth="1"/>
    <col min="4098" max="4110" width="10.5703125" style="25" customWidth="1"/>
    <col min="4111" max="4352" width="9.140625" style="25"/>
    <col min="4353" max="4353" width="38.7109375" style="25" customWidth="1"/>
    <col min="4354" max="4366" width="10.5703125" style="25" customWidth="1"/>
    <col min="4367" max="4608" width="9.140625" style="25"/>
    <col min="4609" max="4609" width="38.7109375" style="25" customWidth="1"/>
    <col min="4610" max="4622" width="10.5703125" style="25" customWidth="1"/>
    <col min="4623" max="4864" width="9.140625" style="25"/>
    <col min="4865" max="4865" width="38.7109375" style="25" customWidth="1"/>
    <col min="4866" max="4878" width="10.5703125" style="25" customWidth="1"/>
    <col min="4879" max="5120" width="9.140625" style="25"/>
    <col min="5121" max="5121" width="38.7109375" style="25" customWidth="1"/>
    <col min="5122" max="5134" width="10.5703125" style="25" customWidth="1"/>
    <col min="5135" max="5376" width="9.140625" style="25"/>
    <col min="5377" max="5377" width="38.7109375" style="25" customWidth="1"/>
    <col min="5378" max="5390" width="10.5703125" style="25" customWidth="1"/>
    <col min="5391" max="5632" width="9.140625" style="25"/>
    <col min="5633" max="5633" width="38.7109375" style="25" customWidth="1"/>
    <col min="5634" max="5646" width="10.5703125" style="25" customWidth="1"/>
    <col min="5647" max="5888" width="9.140625" style="25"/>
    <col min="5889" max="5889" width="38.7109375" style="25" customWidth="1"/>
    <col min="5890" max="5902" width="10.5703125" style="25" customWidth="1"/>
    <col min="5903" max="6144" width="9.140625" style="25"/>
    <col min="6145" max="6145" width="38.7109375" style="25" customWidth="1"/>
    <col min="6146" max="6158" width="10.5703125" style="25" customWidth="1"/>
    <col min="6159" max="6400" width="9.140625" style="25"/>
    <col min="6401" max="6401" width="38.7109375" style="25" customWidth="1"/>
    <col min="6402" max="6414" width="10.5703125" style="25" customWidth="1"/>
    <col min="6415" max="6656" width="9.140625" style="25"/>
    <col min="6657" max="6657" width="38.7109375" style="25" customWidth="1"/>
    <col min="6658" max="6670" width="10.5703125" style="25" customWidth="1"/>
    <col min="6671" max="6912" width="9.140625" style="25"/>
    <col min="6913" max="6913" width="38.7109375" style="25" customWidth="1"/>
    <col min="6914" max="6926" width="10.5703125" style="25" customWidth="1"/>
    <col min="6927" max="7168" width="9.140625" style="25"/>
    <col min="7169" max="7169" width="38.7109375" style="25" customWidth="1"/>
    <col min="7170" max="7182" width="10.5703125" style="25" customWidth="1"/>
    <col min="7183" max="7424" width="9.140625" style="25"/>
    <col min="7425" max="7425" width="38.7109375" style="25" customWidth="1"/>
    <col min="7426" max="7438" width="10.5703125" style="25" customWidth="1"/>
    <col min="7439" max="7680" width="9.140625" style="25"/>
    <col min="7681" max="7681" width="38.7109375" style="25" customWidth="1"/>
    <col min="7682" max="7694" width="10.5703125" style="25" customWidth="1"/>
    <col min="7695" max="7936" width="9.140625" style="25"/>
    <col min="7937" max="7937" width="38.7109375" style="25" customWidth="1"/>
    <col min="7938" max="7950" width="10.5703125" style="25" customWidth="1"/>
    <col min="7951" max="8192" width="9.140625" style="25"/>
    <col min="8193" max="8193" width="38.7109375" style="25" customWidth="1"/>
    <col min="8194" max="8206" width="10.5703125" style="25" customWidth="1"/>
    <col min="8207" max="8448" width="9.140625" style="25"/>
    <col min="8449" max="8449" width="38.7109375" style="25" customWidth="1"/>
    <col min="8450" max="8462" width="10.5703125" style="25" customWidth="1"/>
    <col min="8463" max="8704" width="9.140625" style="25"/>
    <col min="8705" max="8705" width="38.7109375" style="25" customWidth="1"/>
    <col min="8706" max="8718" width="10.5703125" style="25" customWidth="1"/>
    <col min="8719" max="8960" width="9.140625" style="25"/>
    <col min="8961" max="8961" width="38.7109375" style="25" customWidth="1"/>
    <col min="8962" max="8974" width="10.5703125" style="25" customWidth="1"/>
    <col min="8975" max="9216" width="9.140625" style="25"/>
    <col min="9217" max="9217" width="38.7109375" style="25" customWidth="1"/>
    <col min="9218" max="9230" width="10.5703125" style="25" customWidth="1"/>
    <col min="9231" max="9472" width="9.140625" style="25"/>
    <col min="9473" max="9473" width="38.7109375" style="25" customWidth="1"/>
    <col min="9474" max="9486" width="10.5703125" style="25" customWidth="1"/>
    <col min="9487" max="9728" width="9.140625" style="25"/>
    <col min="9729" max="9729" width="38.7109375" style="25" customWidth="1"/>
    <col min="9730" max="9742" width="10.5703125" style="25" customWidth="1"/>
    <col min="9743" max="9984" width="9.140625" style="25"/>
    <col min="9985" max="9985" width="38.7109375" style="25" customWidth="1"/>
    <col min="9986" max="9998" width="10.5703125" style="25" customWidth="1"/>
    <col min="9999" max="10240" width="9.140625" style="25"/>
    <col min="10241" max="10241" width="38.7109375" style="25" customWidth="1"/>
    <col min="10242" max="10254" width="10.5703125" style="25" customWidth="1"/>
    <col min="10255" max="10496" width="9.140625" style="25"/>
    <col min="10497" max="10497" width="38.7109375" style="25" customWidth="1"/>
    <col min="10498" max="10510" width="10.5703125" style="25" customWidth="1"/>
    <col min="10511" max="10752" width="9.140625" style="25"/>
    <col min="10753" max="10753" width="38.7109375" style="25" customWidth="1"/>
    <col min="10754" max="10766" width="10.5703125" style="25" customWidth="1"/>
    <col min="10767" max="11008" width="9.140625" style="25"/>
    <col min="11009" max="11009" width="38.7109375" style="25" customWidth="1"/>
    <col min="11010" max="11022" width="10.5703125" style="25" customWidth="1"/>
    <col min="11023" max="11264" width="9.140625" style="25"/>
    <col min="11265" max="11265" width="38.7109375" style="25" customWidth="1"/>
    <col min="11266" max="11278" width="10.5703125" style="25" customWidth="1"/>
    <col min="11279" max="11520" width="9.140625" style="25"/>
    <col min="11521" max="11521" width="38.7109375" style="25" customWidth="1"/>
    <col min="11522" max="11534" width="10.5703125" style="25" customWidth="1"/>
    <col min="11535" max="11776" width="9.140625" style="25"/>
    <col min="11777" max="11777" width="38.7109375" style="25" customWidth="1"/>
    <col min="11778" max="11790" width="10.5703125" style="25" customWidth="1"/>
    <col min="11791" max="12032" width="9.140625" style="25"/>
    <col min="12033" max="12033" width="38.7109375" style="25" customWidth="1"/>
    <col min="12034" max="12046" width="10.5703125" style="25" customWidth="1"/>
    <col min="12047" max="12288" width="9.140625" style="25"/>
    <col min="12289" max="12289" width="38.7109375" style="25" customWidth="1"/>
    <col min="12290" max="12302" width="10.5703125" style="25" customWidth="1"/>
    <col min="12303" max="12544" width="9.140625" style="25"/>
    <col min="12545" max="12545" width="38.7109375" style="25" customWidth="1"/>
    <col min="12546" max="12558" width="10.5703125" style="25" customWidth="1"/>
    <col min="12559" max="12800" width="9.140625" style="25"/>
    <col min="12801" max="12801" width="38.7109375" style="25" customWidth="1"/>
    <col min="12802" max="12814" width="10.5703125" style="25" customWidth="1"/>
    <col min="12815" max="13056" width="9.140625" style="25"/>
    <col min="13057" max="13057" width="38.7109375" style="25" customWidth="1"/>
    <col min="13058" max="13070" width="10.5703125" style="25" customWidth="1"/>
    <col min="13071" max="13312" width="9.140625" style="25"/>
    <col min="13313" max="13313" width="38.7109375" style="25" customWidth="1"/>
    <col min="13314" max="13326" width="10.5703125" style="25" customWidth="1"/>
    <col min="13327" max="13568" width="9.140625" style="25"/>
    <col min="13569" max="13569" width="38.7109375" style="25" customWidth="1"/>
    <col min="13570" max="13582" width="10.5703125" style="25" customWidth="1"/>
    <col min="13583" max="13824" width="9.140625" style="25"/>
    <col min="13825" max="13825" width="38.7109375" style="25" customWidth="1"/>
    <col min="13826" max="13838" width="10.5703125" style="25" customWidth="1"/>
    <col min="13839" max="14080" width="9.140625" style="25"/>
    <col min="14081" max="14081" width="38.7109375" style="25" customWidth="1"/>
    <col min="14082" max="14094" width="10.5703125" style="25" customWidth="1"/>
    <col min="14095" max="14336" width="9.140625" style="25"/>
    <col min="14337" max="14337" width="38.7109375" style="25" customWidth="1"/>
    <col min="14338" max="14350" width="10.5703125" style="25" customWidth="1"/>
    <col min="14351" max="14592" width="9.140625" style="25"/>
    <col min="14593" max="14593" width="38.7109375" style="25" customWidth="1"/>
    <col min="14594" max="14606" width="10.5703125" style="25" customWidth="1"/>
    <col min="14607" max="14848" width="9.140625" style="25"/>
    <col min="14849" max="14849" width="38.7109375" style="25" customWidth="1"/>
    <col min="14850" max="14862" width="10.5703125" style="25" customWidth="1"/>
    <col min="14863" max="15104" width="9.140625" style="25"/>
    <col min="15105" max="15105" width="38.7109375" style="25" customWidth="1"/>
    <col min="15106" max="15118" width="10.5703125" style="25" customWidth="1"/>
    <col min="15119" max="15360" width="9.140625" style="25"/>
    <col min="15361" max="15361" width="38.7109375" style="25" customWidth="1"/>
    <col min="15362" max="15374" width="10.5703125" style="25" customWidth="1"/>
    <col min="15375" max="15616" width="9.140625" style="25"/>
    <col min="15617" max="15617" width="38.7109375" style="25" customWidth="1"/>
    <col min="15618" max="15630" width="10.5703125" style="25" customWidth="1"/>
    <col min="15631" max="15872" width="9.140625" style="25"/>
    <col min="15873" max="15873" width="38.7109375" style="25" customWidth="1"/>
    <col min="15874" max="15886" width="10.5703125" style="25" customWidth="1"/>
    <col min="15887" max="16128" width="9.140625" style="25"/>
    <col min="16129" max="16129" width="38.7109375" style="25" customWidth="1"/>
    <col min="16130" max="16142" width="10.5703125" style="25" customWidth="1"/>
    <col min="16143" max="16384" width="9.140625" style="25"/>
  </cols>
  <sheetData>
    <row r="1" spans="1:15" x14ac:dyDescent="0.2">
      <c r="A1" s="151" t="s">
        <v>72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</row>
    <row r="2" spans="1:15" x14ac:dyDescent="0.2">
      <c r="A2" s="151">
        <v>2020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</row>
    <row r="3" spans="1:15" x14ac:dyDescent="0.2">
      <c r="A3" s="148" t="s">
        <v>172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</row>
    <row r="4" spans="1:15" x14ac:dyDescent="0.2">
      <c r="A4" s="26" t="s">
        <v>73</v>
      </c>
      <c r="B4" s="152"/>
      <c r="C4" s="152"/>
      <c r="D4" s="152"/>
      <c r="E4" s="152"/>
      <c r="F4" s="26" t="s">
        <v>74</v>
      </c>
      <c r="G4" s="152"/>
      <c r="H4" s="152"/>
      <c r="I4" s="152"/>
      <c r="J4" s="152"/>
      <c r="K4" s="152"/>
      <c r="L4" s="26" t="s">
        <v>75</v>
      </c>
      <c r="M4" s="153"/>
      <c r="N4" s="153"/>
      <c r="O4" s="153"/>
    </row>
    <row r="5" spans="1:15" ht="13.5" thickBot="1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8"/>
    </row>
    <row r="6" spans="1:15" ht="13.5" thickBot="1" x14ac:dyDescent="0.25">
      <c r="A6" s="29"/>
      <c r="B6" s="30" t="s">
        <v>76</v>
      </c>
      <c r="C6" s="31" t="s">
        <v>77</v>
      </c>
      <c r="D6" s="31" t="s">
        <v>78</v>
      </c>
      <c r="E6" s="31" t="s">
        <v>79</v>
      </c>
      <c r="F6" s="31" t="s">
        <v>80</v>
      </c>
      <c r="G6" s="31" t="s">
        <v>81</v>
      </c>
      <c r="H6" s="31" t="s">
        <v>82</v>
      </c>
      <c r="I6" s="31" t="s">
        <v>83</v>
      </c>
      <c r="J6" s="31" t="s">
        <v>84</v>
      </c>
      <c r="K6" s="31" t="s">
        <v>85</v>
      </c>
      <c r="L6" s="31" t="s">
        <v>86</v>
      </c>
      <c r="M6" s="31" t="s">
        <v>87</v>
      </c>
      <c r="N6" s="32" t="s">
        <v>88</v>
      </c>
      <c r="O6" s="33" t="s">
        <v>37</v>
      </c>
    </row>
    <row r="7" spans="1:15" x14ac:dyDescent="0.2">
      <c r="A7" s="29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5"/>
    </row>
    <row r="8" spans="1:15" x14ac:dyDescent="0.2">
      <c r="A8" s="36" t="s">
        <v>89</v>
      </c>
      <c r="B8" s="37"/>
      <c r="C8" s="38">
        <f>SUM(B44)</f>
        <v>0</v>
      </c>
      <c r="D8" s="38">
        <f>SUM(C44)</f>
        <v>0</v>
      </c>
      <c r="E8" s="38">
        <f t="shared" ref="E8:M8" si="0">SUM(D44)</f>
        <v>0</v>
      </c>
      <c r="F8" s="38">
        <f t="shared" si="0"/>
        <v>0</v>
      </c>
      <c r="G8" s="38">
        <f t="shared" si="0"/>
        <v>0</v>
      </c>
      <c r="H8" s="38">
        <f t="shared" si="0"/>
        <v>0</v>
      </c>
      <c r="I8" s="38">
        <f t="shared" si="0"/>
        <v>0</v>
      </c>
      <c r="J8" s="38">
        <f t="shared" si="0"/>
        <v>0</v>
      </c>
      <c r="K8" s="38">
        <f t="shared" si="0"/>
        <v>0</v>
      </c>
      <c r="L8" s="38">
        <f t="shared" si="0"/>
        <v>0</v>
      </c>
      <c r="M8" s="38">
        <f t="shared" si="0"/>
        <v>0</v>
      </c>
      <c r="N8" s="38">
        <f>SUM(M44)</f>
        <v>0</v>
      </c>
      <c r="O8" s="39"/>
    </row>
    <row r="9" spans="1:15" x14ac:dyDescent="0.2">
      <c r="A9" s="40" t="s">
        <v>90</v>
      </c>
      <c r="B9" s="27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2"/>
    </row>
    <row r="10" spans="1:15" x14ac:dyDescent="0.2">
      <c r="A10" s="43" t="s">
        <v>91</v>
      </c>
      <c r="B10" s="44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6">
        <f>SUM(C10:N10)</f>
        <v>0</v>
      </c>
    </row>
    <row r="11" spans="1:15" x14ac:dyDescent="0.2">
      <c r="A11" s="43" t="s">
        <v>92</v>
      </c>
      <c r="B11" s="44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6">
        <f>SUM(C11:N11)</f>
        <v>0</v>
      </c>
    </row>
    <row r="12" spans="1:15" x14ac:dyDescent="0.2">
      <c r="A12" s="43" t="s">
        <v>93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6">
        <f>SUM(B12:N12)</f>
        <v>0</v>
      </c>
    </row>
    <row r="13" spans="1:15" x14ac:dyDescent="0.2">
      <c r="A13" s="43" t="s">
        <v>94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6">
        <f>SUM(B13:N13)</f>
        <v>0</v>
      </c>
    </row>
    <row r="14" spans="1:15" x14ac:dyDescent="0.2">
      <c r="A14" s="43" t="s">
        <v>95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6">
        <f>SUM(B14:N14)</f>
        <v>0</v>
      </c>
    </row>
    <row r="15" spans="1:15" x14ac:dyDescent="0.2">
      <c r="A15" s="43" t="s">
        <v>96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6">
        <f>SUM(B15:N15)</f>
        <v>0</v>
      </c>
    </row>
    <row r="16" spans="1:15" ht="13.5" thickBot="1" x14ac:dyDescent="0.25">
      <c r="A16" s="47" t="s">
        <v>97</v>
      </c>
      <c r="B16" s="48">
        <f>SUM(B10:B15)</f>
        <v>0</v>
      </c>
      <c r="C16" s="48">
        <f>SUM(C10:C15)</f>
        <v>0</v>
      </c>
      <c r="D16" s="48">
        <f>SUM(D10:D15)</f>
        <v>0</v>
      </c>
      <c r="E16" s="48">
        <f t="shared" ref="E16:N16" si="1">SUM(E10:E15)</f>
        <v>0</v>
      </c>
      <c r="F16" s="48">
        <f t="shared" si="1"/>
        <v>0</v>
      </c>
      <c r="G16" s="48">
        <f t="shared" si="1"/>
        <v>0</v>
      </c>
      <c r="H16" s="48">
        <f t="shared" si="1"/>
        <v>0</v>
      </c>
      <c r="I16" s="48">
        <f t="shared" si="1"/>
        <v>0</v>
      </c>
      <c r="J16" s="48">
        <f>SUM(J10:J15)</f>
        <v>0</v>
      </c>
      <c r="K16" s="48">
        <f>SUM(K10:K15)</f>
        <v>0</v>
      </c>
      <c r="L16" s="48">
        <f>SUM(L10:L15)</f>
        <v>0</v>
      </c>
      <c r="M16" s="48">
        <f>SUM(M10:M15)</f>
        <v>0</v>
      </c>
      <c r="N16" s="48">
        <f t="shared" si="1"/>
        <v>0</v>
      </c>
      <c r="O16" s="49">
        <f>SUM(B16:N16)</f>
        <v>0</v>
      </c>
    </row>
    <row r="17" spans="1:15" ht="14.25" thickTop="1" thickBot="1" x14ac:dyDescent="0.25">
      <c r="A17" s="50" t="s">
        <v>98</v>
      </c>
      <c r="B17" s="51">
        <f>SUM(B8+B16)</f>
        <v>0</v>
      </c>
      <c r="C17" s="51">
        <f>SUM(C8+C16)</f>
        <v>0</v>
      </c>
      <c r="D17" s="51">
        <f t="shared" ref="D17:N17" si="2">SUM(D8+D16)</f>
        <v>0</v>
      </c>
      <c r="E17" s="51">
        <f t="shared" si="2"/>
        <v>0</v>
      </c>
      <c r="F17" s="51">
        <f t="shared" si="2"/>
        <v>0</v>
      </c>
      <c r="G17" s="51">
        <f t="shared" si="2"/>
        <v>0</v>
      </c>
      <c r="H17" s="51">
        <f t="shared" si="2"/>
        <v>0</v>
      </c>
      <c r="I17" s="51">
        <f t="shared" si="2"/>
        <v>0</v>
      </c>
      <c r="J17" s="51">
        <f>SUM(J8+J16)</f>
        <v>0</v>
      </c>
      <c r="K17" s="51">
        <f>SUM(K8+K16)</f>
        <v>0</v>
      </c>
      <c r="L17" s="51">
        <f>SUM(L8+L16)</f>
        <v>0</v>
      </c>
      <c r="M17" s="51">
        <f>SUM(M8+M16)</f>
        <v>0</v>
      </c>
      <c r="N17" s="51">
        <f t="shared" si="2"/>
        <v>0</v>
      </c>
      <c r="O17" s="52"/>
    </row>
    <row r="18" spans="1:15" ht="13.5" thickTop="1" x14ac:dyDescent="0.2">
      <c r="A18" s="40" t="s">
        <v>99</v>
      </c>
      <c r="B18" s="27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42"/>
    </row>
    <row r="19" spans="1:15" x14ac:dyDescent="0.2">
      <c r="A19" s="43" t="s">
        <v>100</v>
      </c>
      <c r="B19" s="86">
        <f>Summary!B25</f>
        <v>0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6">
        <f t="shared" ref="O19:O36" si="3">SUM(B19:N19)</f>
        <v>0</v>
      </c>
    </row>
    <row r="20" spans="1:15" x14ac:dyDescent="0.2">
      <c r="A20" s="43" t="s">
        <v>101</v>
      </c>
      <c r="B20" s="86">
        <f>Summary!B52</f>
        <v>0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6">
        <f t="shared" si="3"/>
        <v>0</v>
      </c>
    </row>
    <row r="21" spans="1:15" x14ac:dyDescent="0.2">
      <c r="A21" s="43" t="s">
        <v>102</v>
      </c>
      <c r="B21" s="86">
        <f>B20*0.11</f>
        <v>0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6">
        <f t="shared" si="3"/>
        <v>0</v>
      </c>
    </row>
    <row r="22" spans="1:15" x14ac:dyDescent="0.2">
      <c r="A22" s="43" t="s">
        <v>103</v>
      </c>
      <c r="B22" s="86">
        <v>0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6">
        <f t="shared" si="3"/>
        <v>0</v>
      </c>
    </row>
    <row r="23" spans="1:15" x14ac:dyDescent="0.2">
      <c r="A23" s="43" t="s">
        <v>104</v>
      </c>
      <c r="B23" s="86">
        <f>Summary!B26+Summary!B27+Summary!B28</f>
        <v>0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6">
        <f t="shared" si="3"/>
        <v>0</v>
      </c>
    </row>
    <row r="24" spans="1:15" x14ac:dyDescent="0.2">
      <c r="A24" s="43" t="s">
        <v>105</v>
      </c>
      <c r="B24" s="86">
        <v>0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6">
        <f t="shared" si="3"/>
        <v>0</v>
      </c>
    </row>
    <row r="25" spans="1:15" x14ac:dyDescent="0.2">
      <c r="A25" s="43" t="s">
        <v>106</v>
      </c>
      <c r="B25" s="86">
        <f>Summary!B31+Summary!B32+Summary!B33+Summary!B34</f>
        <v>0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6">
        <f t="shared" si="3"/>
        <v>0</v>
      </c>
    </row>
    <row r="26" spans="1:15" x14ac:dyDescent="0.2">
      <c r="A26" s="43" t="s">
        <v>107</v>
      </c>
      <c r="B26" s="86">
        <v>0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6">
        <f t="shared" si="3"/>
        <v>0</v>
      </c>
    </row>
    <row r="27" spans="1:15" x14ac:dyDescent="0.2">
      <c r="A27" s="43" t="s">
        <v>108</v>
      </c>
      <c r="B27" s="86">
        <f>Summary!B37+Summary!B38+Summary!B40+Summary!B42</f>
        <v>0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6">
        <f t="shared" si="3"/>
        <v>0</v>
      </c>
    </row>
    <row r="28" spans="1:15" x14ac:dyDescent="0.2">
      <c r="A28" s="43" t="s">
        <v>109</v>
      </c>
      <c r="B28" s="86">
        <f>Summary!B6+Summary!B7</f>
        <v>0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6">
        <f t="shared" si="3"/>
        <v>0</v>
      </c>
    </row>
    <row r="29" spans="1:15" x14ac:dyDescent="0.2">
      <c r="A29" s="43" t="s">
        <v>110</v>
      </c>
      <c r="B29" s="86">
        <v>0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6">
        <f t="shared" si="3"/>
        <v>0</v>
      </c>
    </row>
    <row r="30" spans="1:15" x14ac:dyDescent="0.2">
      <c r="A30" s="43" t="s">
        <v>111</v>
      </c>
      <c r="B30" s="86">
        <f>Summary!B9</f>
        <v>0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6">
        <f t="shared" si="3"/>
        <v>0</v>
      </c>
    </row>
    <row r="31" spans="1:15" x14ac:dyDescent="0.2">
      <c r="A31" s="43" t="s">
        <v>112</v>
      </c>
      <c r="B31" s="86">
        <f>Summary!B39</f>
        <v>0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6">
        <f t="shared" si="3"/>
        <v>0</v>
      </c>
    </row>
    <row r="32" spans="1:15" x14ac:dyDescent="0.2">
      <c r="A32" s="43" t="s">
        <v>113</v>
      </c>
      <c r="B32" s="86">
        <v>0</v>
      </c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6">
        <f t="shared" si="3"/>
        <v>0</v>
      </c>
    </row>
    <row r="33" spans="1:15" x14ac:dyDescent="0.2">
      <c r="A33" s="43" t="s">
        <v>114</v>
      </c>
      <c r="B33" s="86">
        <v>0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6">
        <f t="shared" si="3"/>
        <v>0</v>
      </c>
    </row>
    <row r="34" spans="1:15" x14ac:dyDescent="0.2">
      <c r="A34" s="43" t="s">
        <v>115</v>
      </c>
      <c r="B34" s="86">
        <f>Summary!B41</f>
        <v>0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6">
        <f t="shared" si="3"/>
        <v>0</v>
      </c>
    </row>
    <row r="35" spans="1:15" x14ac:dyDescent="0.2">
      <c r="A35" s="43" t="s">
        <v>116</v>
      </c>
      <c r="B35" s="45">
        <v>0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6">
        <f t="shared" si="3"/>
        <v>0</v>
      </c>
    </row>
    <row r="36" spans="1:15" ht="13.5" thickBot="1" x14ac:dyDescent="0.25">
      <c r="A36" s="54" t="s">
        <v>117</v>
      </c>
      <c r="B36" s="55">
        <v>0</v>
      </c>
      <c r="C36" s="55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49">
        <f t="shared" si="3"/>
        <v>0</v>
      </c>
    </row>
    <row r="37" spans="1:15" ht="13.5" thickBot="1" x14ac:dyDescent="0.25">
      <c r="A37" s="57" t="s">
        <v>118</v>
      </c>
      <c r="B37" s="58">
        <f>SUM(B19:B36)</f>
        <v>0</v>
      </c>
      <c r="C37" s="58">
        <f>SUM(C19:C36)</f>
        <v>0</v>
      </c>
      <c r="D37" s="58">
        <f t="shared" ref="D37:O37" si="4">SUM(D19:D36)</f>
        <v>0</v>
      </c>
      <c r="E37" s="58">
        <f t="shared" si="4"/>
        <v>0</v>
      </c>
      <c r="F37" s="58">
        <f t="shared" si="4"/>
        <v>0</v>
      </c>
      <c r="G37" s="58">
        <f t="shared" si="4"/>
        <v>0</v>
      </c>
      <c r="H37" s="58">
        <f t="shared" si="4"/>
        <v>0</v>
      </c>
      <c r="I37" s="58">
        <f t="shared" si="4"/>
        <v>0</v>
      </c>
      <c r="J37" s="58">
        <f>SUM(J19:J36)</f>
        <v>0</v>
      </c>
      <c r="K37" s="58">
        <f>SUM(K19:K36)</f>
        <v>0</v>
      </c>
      <c r="L37" s="58">
        <f>SUM(L19:L36)</f>
        <v>0</v>
      </c>
      <c r="M37" s="58">
        <f>SUM(M19:M36)</f>
        <v>0</v>
      </c>
      <c r="N37" s="58">
        <f t="shared" si="4"/>
        <v>0</v>
      </c>
      <c r="O37" s="59">
        <f t="shared" si="4"/>
        <v>0</v>
      </c>
    </row>
    <row r="38" spans="1:15" x14ac:dyDescent="0.2">
      <c r="A38" s="60" t="s">
        <v>119</v>
      </c>
      <c r="B38" s="61">
        <v>0</v>
      </c>
      <c r="C38" s="61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3">
        <f t="shared" ref="O38:O43" si="5">SUM(B38:N38)</f>
        <v>0</v>
      </c>
    </row>
    <row r="39" spans="1:15" x14ac:dyDescent="0.2">
      <c r="A39" s="64" t="s">
        <v>120</v>
      </c>
      <c r="B39" s="46">
        <f>Summary!B8+Summary!B10+Summary!B13+Summary!B14+Summary!B15+Summary!B16+Summary!B17+Summary!B18+Summary!B19+Summary!B20+Summary!B21+Summary!B22</f>
        <v>0</v>
      </c>
      <c r="C39" s="6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6">
        <f t="shared" si="5"/>
        <v>0</v>
      </c>
    </row>
    <row r="40" spans="1:15" x14ac:dyDescent="0.2">
      <c r="A40" s="64" t="s">
        <v>121</v>
      </c>
      <c r="B40" s="65">
        <v>0</v>
      </c>
      <c r="C40" s="6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6">
        <f t="shared" si="5"/>
        <v>0</v>
      </c>
    </row>
    <row r="41" spans="1:15" x14ac:dyDescent="0.2">
      <c r="A41" s="64" t="s">
        <v>122</v>
      </c>
      <c r="B41" s="46">
        <f>Summary!B51+Summary!B53</f>
        <v>0</v>
      </c>
      <c r="C41" s="6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6">
        <f t="shared" si="5"/>
        <v>0</v>
      </c>
    </row>
    <row r="42" spans="1:15" x14ac:dyDescent="0.2">
      <c r="A42" s="64" t="s">
        <v>123</v>
      </c>
      <c r="B42" s="46">
        <f>Summary!B45+Summary!B46+Summary!B47+Summary!B48</f>
        <v>0</v>
      </c>
      <c r="C42" s="6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6">
        <f t="shared" si="5"/>
        <v>0</v>
      </c>
    </row>
    <row r="43" spans="1:15" ht="13.5" thickBot="1" x14ac:dyDescent="0.25">
      <c r="A43" s="66" t="s">
        <v>124</v>
      </c>
      <c r="B43" s="68">
        <f>SUM(B37:B42)</f>
        <v>0</v>
      </c>
      <c r="C43" s="67">
        <f>SUM(C37:C42)</f>
        <v>0</v>
      </c>
      <c r="D43" s="67">
        <f t="shared" ref="D43:N43" si="6">SUM(D37:D42)</f>
        <v>0</v>
      </c>
      <c r="E43" s="67">
        <f t="shared" si="6"/>
        <v>0</v>
      </c>
      <c r="F43" s="67">
        <f t="shared" si="6"/>
        <v>0</v>
      </c>
      <c r="G43" s="67">
        <f t="shared" si="6"/>
        <v>0</v>
      </c>
      <c r="H43" s="67">
        <f t="shared" si="6"/>
        <v>0</v>
      </c>
      <c r="I43" s="67">
        <f t="shared" si="6"/>
        <v>0</v>
      </c>
      <c r="J43" s="67">
        <f>SUM(J37:J42)</f>
        <v>0</v>
      </c>
      <c r="K43" s="67">
        <f>SUM(K37:K42)</f>
        <v>0</v>
      </c>
      <c r="L43" s="67">
        <f>SUM(L37:L42)</f>
        <v>0</v>
      </c>
      <c r="M43" s="67">
        <f>SUM(M37:M42)</f>
        <v>0</v>
      </c>
      <c r="N43" s="67">
        <f t="shared" si="6"/>
        <v>0</v>
      </c>
      <c r="O43" s="68">
        <f t="shared" si="5"/>
        <v>0</v>
      </c>
    </row>
    <row r="44" spans="1:15" ht="14.25" thickTop="1" thickBot="1" x14ac:dyDescent="0.25">
      <c r="A44" s="69" t="s">
        <v>125</v>
      </c>
      <c r="B44" s="70">
        <f>SUM(B17-B43)</f>
        <v>0</v>
      </c>
      <c r="C44" s="70">
        <f>SUM(C17-C43)</f>
        <v>0</v>
      </c>
      <c r="D44" s="70">
        <f t="shared" ref="D44:N44" si="7">SUM(D17-D43)</f>
        <v>0</v>
      </c>
      <c r="E44" s="70">
        <f t="shared" si="7"/>
        <v>0</v>
      </c>
      <c r="F44" s="70">
        <f t="shared" si="7"/>
        <v>0</v>
      </c>
      <c r="G44" s="70">
        <f t="shared" si="7"/>
        <v>0</v>
      </c>
      <c r="H44" s="70">
        <f t="shared" si="7"/>
        <v>0</v>
      </c>
      <c r="I44" s="70">
        <f t="shared" si="7"/>
        <v>0</v>
      </c>
      <c r="J44" s="70">
        <f>SUM(J17-J43)</f>
        <v>0</v>
      </c>
      <c r="K44" s="70">
        <f>SUM(K17-K43)</f>
        <v>0</v>
      </c>
      <c r="L44" s="70">
        <f>SUM(L17-L43)</f>
        <v>0</v>
      </c>
      <c r="M44" s="70">
        <f>SUM(M17-M43)</f>
        <v>0</v>
      </c>
      <c r="N44" s="70">
        <f t="shared" si="7"/>
        <v>0</v>
      </c>
      <c r="O44" s="71"/>
    </row>
    <row r="45" spans="1:15" x14ac:dyDescent="0.2">
      <c r="A45" s="72" t="s">
        <v>126</v>
      </c>
      <c r="B45" s="73"/>
      <c r="C45" s="74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6"/>
    </row>
    <row r="46" spans="1:15" x14ac:dyDescent="0.2">
      <c r="A46" s="64" t="s">
        <v>127</v>
      </c>
      <c r="B46" s="144"/>
      <c r="C46" s="6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6">
        <f>SUM(B46:N46)</f>
        <v>0</v>
      </c>
    </row>
    <row r="47" spans="1:15" x14ac:dyDescent="0.2">
      <c r="A47" s="64" t="s">
        <v>128</v>
      </c>
      <c r="B47" s="145"/>
      <c r="C47" s="6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77"/>
    </row>
    <row r="48" spans="1:15" x14ac:dyDescent="0.2">
      <c r="A48" s="64" t="s">
        <v>129</v>
      </c>
      <c r="B48" s="145"/>
      <c r="C48" s="6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78"/>
    </row>
    <row r="49" spans="1:15" x14ac:dyDescent="0.2">
      <c r="A49" s="64" t="s">
        <v>130</v>
      </c>
      <c r="B49" s="145"/>
      <c r="C49" s="6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78"/>
    </row>
    <row r="50" spans="1:15" x14ac:dyDescent="0.2">
      <c r="A50" s="64" t="s">
        <v>131</v>
      </c>
      <c r="B50" s="145"/>
      <c r="C50" s="6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78"/>
    </row>
    <row r="51" spans="1:15" x14ac:dyDescent="0.2">
      <c r="A51" s="64" t="s">
        <v>132</v>
      </c>
      <c r="B51" s="146"/>
      <c r="C51" s="6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79"/>
    </row>
  </sheetData>
  <sheetProtection algorithmName="SHA-512" hashValue="sfLY6O0H+YOC44cEBOJZGzLfHWu5iVfStphZGjBWI2mV1wwVxdzbXuxJh2crQ89/C85eezm4izzDVfONB8aGwQ==" saltValue="rUbGA7XqcZ9gOE/y8QjNKQ==" spinCount="100000" sheet="1" objects="1" scenarios="1"/>
  <mergeCells count="5">
    <mergeCell ref="A1:O1"/>
    <mergeCell ref="A2:O2"/>
    <mergeCell ref="B4:E4"/>
    <mergeCell ref="G4:K4"/>
    <mergeCell ref="M4:O4"/>
  </mergeCells>
  <conditionalFormatting sqref="C8:N8 B44:N44">
    <cfRule type="cellIs" dxfId="4" priority="1" stopIfTrue="1" operator="lessThan">
      <formula>0</formula>
    </cfRule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Summary</vt:lpstr>
      <vt:lpstr>Land &amp; Buildings</vt:lpstr>
      <vt:lpstr>Equipment</vt:lpstr>
      <vt:lpstr>Materials &amp; Supplies</vt:lpstr>
      <vt:lpstr>Marketing Image &amp; Branding</vt:lpstr>
      <vt:lpstr>Operations Fees &amp; Expenses</vt:lpstr>
      <vt:lpstr>Personal Living Expenses</vt:lpstr>
      <vt:lpstr>Cash Reserve</vt:lpstr>
      <vt:lpstr>2020</vt:lpstr>
      <vt:lpstr>2021</vt:lpstr>
      <vt:lpstr>2022</vt:lpstr>
      <vt:lpstr>2023</vt:lpstr>
      <vt:lpstr>2024</vt:lpstr>
      <vt:lpstr>Assumptions</vt:lpstr>
      <vt:lpstr>Graphs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sartorid@oakgov.com</dc:creator>
  <cp:lastModifiedBy>Shar Lawson</cp:lastModifiedBy>
  <cp:lastPrinted>2018-07-09T18:39:31Z</cp:lastPrinted>
  <dcterms:created xsi:type="dcterms:W3CDTF">2018-07-09T18:15:26Z</dcterms:created>
  <dcterms:modified xsi:type="dcterms:W3CDTF">2022-04-19T14:32:10Z</dcterms:modified>
</cp:coreProperties>
</file>